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344" documentId="8_{B9D57645-8493-4DEB-BF2F-69128B37D95C}" xr6:coauthVersionLast="47" xr6:coauthVersionMax="47" xr10:uidLastSave="{93350F28-0CAA-47CD-B02B-39D49707696E}"/>
  <bookViews>
    <workbookView xWindow="-110" yWindow="-110" windowWidth="34620" windowHeight="13900" xr2:uid="{CA6ECF6A-AF7C-45D1-8A4C-7F13A978E99A}"/>
  </bookViews>
  <sheets>
    <sheet name="Terminaux" sheetId="1" r:id="rId1"/>
  </sheets>
  <definedNames>
    <definedName name="_xlnm.Print_Area" localSheetId="0">Terminaux!$A$1:$N$147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B115" i="1"/>
  <c r="D82" i="1"/>
  <c r="B82" i="1"/>
  <c r="D54" i="1"/>
  <c r="B54" i="1"/>
  <c r="D27" i="1"/>
  <c r="B27" i="1"/>
  <c r="N120" i="1"/>
  <c r="N12" i="1"/>
  <c r="N13" i="1"/>
  <c r="N14" i="1"/>
  <c r="N15" i="1"/>
  <c r="N16" i="1"/>
  <c r="N17" i="1"/>
  <c r="N18" i="1"/>
  <c r="N19" i="1"/>
  <c r="N20" i="1"/>
  <c r="N21" i="1"/>
  <c r="N22" i="1"/>
  <c r="N23" i="1"/>
  <c r="N25" i="1"/>
  <c r="N31" i="1"/>
  <c r="N32" i="1"/>
  <c r="N33" i="1"/>
  <c r="N34" i="1"/>
  <c r="N35" i="1"/>
  <c r="N36" i="1"/>
  <c r="N37" i="1"/>
  <c r="N38" i="1"/>
  <c r="N39" i="1"/>
  <c r="N41" i="1"/>
  <c r="N44" i="1"/>
  <c r="N45" i="1"/>
  <c r="N46" i="1"/>
  <c r="N47" i="1"/>
  <c r="N48" i="1"/>
  <c r="N49" i="1"/>
  <c r="N50" i="1"/>
  <c r="N52" i="1"/>
  <c r="N57" i="1"/>
  <c r="N58" i="1"/>
  <c r="N64" i="1"/>
  <c r="N65" i="1"/>
  <c r="N70" i="1"/>
  <c r="N71" i="1"/>
  <c r="N72" i="1"/>
  <c r="N73" i="1"/>
  <c r="N74" i="1"/>
  <c r="N75" i="1"/>
  <c r="N76" i="1"/>
  <c r="N77" i="1"/>
  <c r="N78" i="1"/>
  <c r="N80" i="1"/>
  <c r="N81" i="1"/>
  <c r="N84" i="1"/>
  <c r="N87" i="1"/>
  <c r="N88" i="1"/>
  <c r="N89" i="1"/>
  <c r="N90" i="1"/>
  <c r="N91" i="1"/>
  <c r="N92" i="1"/>
  <c r="N94" i="1"/>
  <c r="N97" i="1"/>
  <c r="N98" i="1"/>
  <c r="N99" i="1"/>
  <c r="N100" i="1"/>
  <c r="N101" i="1"/>
  <c r="N103" i="1"/>
  <c r="N104" i="1"/>
  <c r="N107" i="1"/>
  <c r="N108" i="1"/>
  <c r="N109" i="1"/>
  <c r="N110" i="1"/>
  <c r="N111" i="1"/>
  <c r="N112" i="1"/>
  <c r="N114" i="1"/>
  <c r="N117" i="1"/>
  <c r="N121" i="1"/>
  <c r="N122" i="1"/>
  <c r="N123" i="1"/>
  <c r="N124" i="1"/>
  <c r="N125" i="1"/>
  <c r="N127" i="1"/>
  <c r="N128" i="1"/>
  <c r="N131" i="1"/>
  <c r="N132" i="1"/>
  <c r="N133" i="1"/>
  <c r="N135" i="1"/>
  <c r="N136" i="1"/>
  <c r="N139" i="1"/>
  <c r="N140" i="1"/>
  <c r="N141" i="1"/>
  <c r="L113" i="1" l="1"/>
  <c r="L24" i="1"/>
  <c r="L40" i="1"/>
  <c r="L51" i="1"/>
  <c r="L59" i="1"/>
  <c r="N59" i="1" s="1"/>
  <c r="L66" i="1"/>
  <c r="L79" i="1"/>
  <c r="L93" i="1"/>
  <c r="N93" i="1" s="1"/>
  <c r="L102" i="1"/>
  <c r="L126" i="1"/>
  <c r="L134" i="1"/>
  <c r="L142" i="1"/>
  <c r="K142" i="1"/>
  <c r="K134" i="1"/>
  <c r="K126" i="1"/>
  <c r="K113" i="1"/>
  <c r="K102" i="1"/>
  <c r="K93" i="1"/>
  <c r="K79" i="1"/>
  <c r="K66" i="1"/>
  <c r="K51" i="1"/>
  <c r="K40" i="1"/>
  <c r="K24" i="1"/>
  <c r="N126" i="1" l="1"/>
  <c r="N102" i="1"/>
  <c r="N142" i="1"/>
  <c r="K144" i="1"/>
  <c r="N134" i="1"/>
  <c r="N79" i="1"/>
  <c r="N66" i="1"/>
  <c r="N51" i="1"/>
  <c r="N40" i="1"/>
  <c r="N24" i="1"/>
  <c r="N113" i="1"/>
  <c r="L144" i="1"/>
  <c r="K146" i="1" s="1"/>
  <c r="L145" i="1" l="1"/>
</calcChain>
</file>

<file path=xl/sharedStrings.xml><?xml version="1.0" encoding="utf-8"?>
<sst xmlns="http://schemas.openxmlformats.org/spreadsheetml/2006/main" count="374" uniqueCount="149">
  <si>
    <t>:</t>
  </si>
  <si>
    <t>Points</t>
  </si>
  <si>
    <t xml:space="preserve"> </t>
  </si>
  <si>
    <t>Max.</t>
  </si>
  <si>
    <t>Score</t>
  </si>
  <si>
    <t>a</t>
  </si>
  <si>
    <t>Is the on board waste management plan part of the company SQMS?</t>
  </si>
  <si>
    <t>b</t>
  </si>
  <si>
    <t>If a waste management plan is lacking: is a registration of waste submission (divided into plastic, household refuse, vessel's waste, hazardous waste, liquid wastes) present?</t>
  </si>
  <si>
    <t>c</t>
  </si>
  <si>
    <t>Does the waste management plan cover both "hotel" section and "nautical" section?</t>
  </si>
  <si>
    <t>d</t>
  </si>
  <si>
    <t>e</t>
  </si>
  <si>
    <t>Does the company perfom an annual waste management evaluation in order to reducing waste?</t>
  </si>
  <si>
    <t>f</t>
  </si>
  <si>
    <t>Is the vessel informed by the company about results from waste management evaluation and is an action plan made available?</t>
  </si>
  <si>
    <t>g</t>
  </si>
  <si>
    <t>Are results from company waste management evaluation and action plan(s) discussed mutually amongst "hotel" and "nautical" departments on board?</t>
  </si>
  <si>
    <t>h</t>
  </si>
  <si>
    <t>Is waste management addressed during internal audits on board</t>
  </si>
  <si>
    <t>i</t>
  </si>
  <si>
    <t>j</t>
  </si>
  <si>
    <t>Is a waste water-purification plant present on board?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</si>
  <si>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</si>
  <si>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</si>
  <si>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</si>
  <si>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</si>
  <si>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</si>
  <si>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</si>
  <si>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</si>
  <si>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Is a microfiltration system in use for lubricating oil?</t>
  </si>
  <si>
    <t>A10</t>
  </si>
  <si>
    <t>A20</t>
  </si>
  <si>
    <t>C10</t>
  </si>
  <si>
    <t>GTL as fuel for propulsion</t>
  </si>
  <si>
    <t>HVO (called BIO fuel) Points depends on percentage as add-in (100%HVO = 40)</t>
  </si>
  <si>
    <t xml:space="preserve">Propulsion by Hydrogen ( green or blue, as fuel) </t>
  </si>
  <si>
    <t>C20</t>
  </si>
  <si>
    <t>Propulsion/hull measures</t>
  </si>
  <si>
    <t>Does the vessel have a diesel-electric main propulsion?</t>
  </si>
  <si>
    <t>ISO 9001</t>
  </si>
  <si>
    <t xml:space="preserve">ISO 14001  </t>
  </si>
  <si>
    <t xml:space="preserve">c </t>
  </si>
  <si>
    <t>B10</t>
  </si>
  <si>
    <t>B20</t>
  </si>
  <si>
    <t>G10</t>
  </si>
  <si>
    <t>D10</t>
  </si>
  <si>
    <t>D20</t>
  </si>
  <si>
    <t>E10</t>
  </si>
  <si>
    <t>F10</t>
  </si>
  <si>
    <t>H10</t>
  </si>
  <si>
    <t>k</t>
  </si>
  <si>
    <t>l</t>
  </si>
  <si>
    <t>Terminal</t>
  </si>
  <si>
    <t>Inspecteur</t>
  </si>
  <si>
    <t>Localisation</t>
  </si>
  <si>
    <t>Date</t>
  </si>
  <si>
    <t>A. Environnement - prévention de la pollution</t>
  </si>
  <si>
    <t>Plan de gestion des déchets du terminal</t>
  </si>
  <si>
    <t>Le plan de gestion des déchets du terminal est-il documenté ?</t>
  </si>
  <si>
    <t>La réception et la collecte des déchets sont-elles supervisées ?</t>
  </si>
  <si>
    <t>Existe-t-il un système d'enregistrement des déchets, ventilé par catégories et par quantités ?</t>
  </si>
  <si>
    <t>La capacité des installations de collecte et le processus de traitement des déchets sont-ils alignés sur les données du système d'enregistrement des déchets (au moins une fois par an) ?</t>
  </si>
  <si>
    <t>Les souhaits des utilisateurs finaux sont-ils pris en compte dans la révision annuelle du plan de gestion des déchets ?</t>
  </si>
  <si>
    <t>Le terminal mène-t-il une enquête annuelle sur la gestion des déchets afin de les réduire ?</t>
  </si>
  <si>
    <t>Les compagnies maritimes et les utilisateurs des ports seront-ils informés des résultats de l'examen de la gestion des déchets et un plan d'action sera-t-il mis à leur disposition ?</t>
  </si>
  <si>
    <t>Le plan de gestion des déchets est-il discuté avec les parties concernées, telles que les titulaires de postes d'amarrage, les collecteurs et les transformateurs de déchets, les autorités locales compétentes et les organisations ?</t>
  </si>
  <si>
    <t>La gestion des déchets est-elle abordée lors des audits internes ?</t>
  </si>
  <si>
    <t>Existe-t-il un système de collecte des eaux grises et noires, y compris un point de raccordement fixe ?</t>
  </si>
  <si>
    <t>Une prise d'eau de cale est-elle prévue, y compris un point de raccordement fixe ?</t>
  </si>
  <si>
    <t>Prévention de la pollution</t>
  </si>
  <si>
    <t>Le plan de gestion des déchets du terminal fait-il l'objet d'une révision régulière ?</t>
  </si>
  <si>
    <t>Les changements dans l'offre et la demande d'installations de réception des déchets sont-ils pris en compte et mis en œuvre à court terme ?</t>
  </si>
  <si>
    <t>De nouvelles techniques sont-elles mises en œuvre pour séparer ou stocker les déchets ?</t>
  </si>
  <si>
    <t>Les déficiences présumées des installations de réception des déchets sont-elles traitées de manière adéquate ?</t>
  </si>
  <si>
    <t>Le terminal exige-t-il l'utilisation d'une liste de contrôle de sécurité lors de l'avitaillement ?</t>
  </si>
  <si>
    <t>L'obligation susmentionnée fait-elle l'objet d'un contrôle démontrable de la part du capitaine du port ?</t>
  </si>
  <si>
    <t>Existe-t-il des bacs de collecte pour les piles et les petits déchets marins dangereux ?</t>
  </si>
  <si>
    <t>Tous les conteneurs à déchets sont-ils équipés de bacs d'égouttage adéquats ?</t>
  </si>
  <si>
    <t>Si des redevances de terminal sont perçues, la part affectée à la gestion des déchets sera-t-elle également partagée ?</t>
  </si>
  <si>
    <t>B. Environnement - qualité de l'air</t>
  </si>
  <si>
    <t>Réduction des émissions</t>
  </si>
  <si>
    <t>Éclairage intérieur et extérieur économe en énergie (bureaux, lieux de travail et lieux d'amarrage) ?</t>
  </si>
  <si>
    <t>Existe-t-il des connexions Powerlock pour le courant de quai d'au moins 250 ampères ?
(250 ampères = 5 points, 400 ampères = 10 points)</t>
  </si>
  <si>
    <t>Y a-t-il autant de connexions Powerlock que de postes d'amarrage ?</t>
  </si>
  <si>
    <t>L'installation d'alimentation électrique à quai est-elle suffisante pour toutes les fonctions hôtelières et nautiques de tous les navires au terminal ?</t>
  </si>
  <si>
    <t>Le système d'alimentation à quai est-il alimenté par de l'électricité 100 % verte ?</t>
  </si>
  <si>
    <t>Existe-t-il un système fixe d'approvisionnement en eau potable, y compris un raccordement pour l'alimentation des bateaux de croisière fluviale ?</t>
  </si>
  <si>
    <t>C. Sécurité et qualité</t>
  </si>
  <si>
    <t>Dispositifs et équipements de sécurité</t>
  </si>
  <si>
    <t>Les installations d'accès aux navires (quais et jetées) sont-elles exemptes d'obstacles et facilement praticables ?</t>
  </si>
  <si>
    <t>Les quais et les jetées sont-ils accessibles aux personnes handicapées ?</t>
  </si>
  <si>
    <t>Toutes les installations de lutte contre l'incendie sont-elles en bon état et accessibles ?</t>
  </si>
  <si>
    <t>Y a-t-il des échelles de sauvetage en bon état sur le quai/les jetées (au maximum tous les 200 mètres) ?</t>
  </si>
  <si>
    <t>Des DEA sont-ils disponibles à une distance maximale de 100 mètres, clairement signalés et accessibles en cas d'urgence ?</t>
  </si>
  <si>
    <t>Un plan d'urgence actualisé de l'entreprise est-il en place et les consignes de sécurité en cas de pollution, d'incendie ou d'autres accidents sont-elles affichées de manière visible dans l'ensemble du terminal ?</t>
  </si>
  <si>
    <t>Existe-t-il une politique relative à l'utilisation d'équipements de protection individuelle par le personnel opérationnel ?</t>
  </si>
  <si>
    <t>Les coordonnées des personnes à contacter pour les notifications et communications d'urgence sont-elles affichées de manière visible à chaque poste d'amarrage et disponibles en plusieurs langues (EN, NL, DE, FR) ?</t>
  </si>
  <si>
    <t>Formation et entraînement</t>
  </si>
  <si>
    <t>D. Formation et entraînement</t>
  </si>
  <si>
    <t>Tous les capitaines de port et autres employés du terminal reçoivent-ils une formation en matière de sécurité et d'environnement lorsqu'ils rejoignent la société, et cette formation est-elle documentée ?</t>
  </si>
  <si>
    <t>Existe-t-il une politique documentée en matière de drogues et d'alcool et tous les membres du personnel sont-ils informés de son contenu et de son application ?</t>
  </si>
  <si>
    <t>Des exercices d'évacuation ont-ils lieu tous les six mois ?</t>
  </si>
  <si>
    <t>Un exercice simulant une situation d’« homme à l’eau » est-il organisé tous les six mois ?</t>
  </si>
  <si>
    <t>Un exercice à grande échelle basé sur le plan d'urgence de l'entreprise est-il organisé tous les trois ans, avec la participation des pouvoirs publics, des services d'urgence (pompiers, police, services médicaux, services de secours) et de l'industrie ?</t>
  </si>
  <si>
    <t>Des sessions de formation à l'utilisation des DEA sont-elles organisées chaque année ?</t>
  </si>
  <si>
    <t>Réponse médiatique</t>
  </si>
  <si>
    <t>Un porte-parole a-t-il été désigné ?</t>
  </si>
  <si>
    <t>Le porte-parole des médias est-il connu du personnel opérationnel concerné ?</t>
  </si>
  <si>
    <t>Le personnel opérationnel concerné connaît-il le plan de réponse aux médias ?</t>
  </si>
  <si>
    <t>E. Procédures de notification</t>
  </si>
  <si>
    <t>Procédures de signalement des accidents, des situations dangereuses et des plaintes</t>
  </si>
  <si>
    <t>Un système de rapport formel pour l'E10a a-t-il été documenté et mis en œuvre ?</t>
  </si>
  <si>
    <t>Les rapports sont-ils analysés et évalués par la direction et le personnel opérationnel concerné ?</t>
  </si>
  <si>
    <t>Les plaintes externes sont-elles traitées, documentées et les améliorations éventuelles sont-elles mises en œuvre ?</t>
  </si>
  <si>
    <t>Des mesures préventives ont-elles été identifiées, documentées et mises en œuvre ?</t>
  </si>
  <si>
    <t>Les événements spécifiques signalés sont-ils inclus dans les programmes de formation annuels ?</t>
  </si>
  <si>
    <t>F. Audits internes et externes</t>
  </si>
  <si>
    <t>Audits internes et externes</t>
  </si>
  <si>
    <t>Les rapports d'audit interne sont-ils mis à la disposition du (des) capitaine(s) de port ?</t>
  </si>
  <si>
    <t>Les rapports d'audit externe sont-ils mis à la disposition du (des) capitaine(s) de port ?</t>
  </si>
  <si>
    <t>Les rapports d'audit, d'inspection, de quasi-accidents, d'incidents, d'accidents et d'exercices d'urgence sont-ils examinés chaque année par l'équipe de direction ?</t>
  </si>
  <si>
    <t>Les points d'action sont-ils enregistrés et font-ils l'objet d'un suivi ?</t>
  </si>
  <si>
    <t>G. Certification générale</t>
  </si>
  <si>
    <t>L'entreprise est-elle certifiée selon les versions valides des normes suivantes ?</t>
  </si>
  <si>
    <t>Certification générale</t>
  </si>
  <si>
    <t>H. Conditions de travail</t>
  </si>
  <si>
    <t>Conditions de travail</t>
  </si>
  <si>
    <t>L'entreprise a-t-elle désigné un conseiller confidentiel externe ?</t>
  </si>
  <si>
    <t>Les coordonnées de la personne de confiance sont-elles accessibles à tous les employés ?</t>
  </si>
  <si>
    <t>Le rapport annuel du conseiller externe de confiance est-il accessible à tous les employés ?</t>
  </si>
  <si>
    <t>Le plan de gestion des déchets du terminal contient-il une procédure décrivant la réception et la collecte par catégorie ?</t>
  </si>
  <si>
    <t>L’utilisation de l’alimentation électrique à quai (shore power) est-elle obligatoire ?</t>
  </si>
  <si>
    <t>Performances en matière de CO₂</t>
  </si>
  <si>
    <t>Un système d'enregistrement des émissions de CO₂ pour les activités liées aux ports et aux terminaux a-t-il été mis en place (champs d'application 1 et 2) ?</t>
  </si>
  <si>
    <t>Le système d'enregistrement des émissions de CO₂ comprend-il des éléments réalisés par des tiers pour le compte du terminal (champ d'application 3) ?</t>
  </si>
  <si>
    <t>Un système de management de la sécurité et de la qualité (SQMS) est-il documenté ?</t>
  </si>
  <si>
    <t>Tous les documents SQMS font-ils partie d'un système contrôlé ?</t>
  </si>
  <si>
    <t>Le système SQMS comprend-il un plan d'intervention auprès des médias ?</t>
  </si>
  <si>
    <t>Le SQMS définit-il les termes "quasi-accident", "incident" et "accident" ?</t>
  </si>
  <si>
    <t>Des audits internes sont-ils réalisés chaque année au nom de l'entreprise par du personnel spécialement formé (conformément au SQMS) ?</t>
  </si>
  <si>
    <t>Un audit externe est-il réalisé tous les 3 ans (voir certification générale) ? (conformément au SQMS) ?</t>
  </si>
  <si>
    <t>Des crocs de sauvetage et des bouées de sauvetage (avec ligne de vie) sont-ils en bon état et disponibles (au quai/à l'embarcadère) tous les 100 mètres au maximum ?</t>
  </si>
  <si>
    <t>Programme d'exigences Green Award | Terminaux de croisières fluviales</t>
  </si>
  <si>
    <t xml:space="preserve">Percentage </t>
  </si>
  <si>
    <t xml:space="preserve">Total  </t>
  </si>
  <si>
    <t xml:space="preserve">Résultat </t>
  </si>
  <si>
    <r>
      <t xml:space="preserve">Documents de gestion de la sécurité et de la qualité </t>
    </r>
    <r>
      <rPr>
        <sz val="11"/>
        <color rgb="FF002060"/>
        <rFont val="Arial"/>
        <family val="2"/>
      </rPr>
      <t>(Safety Quality Management System, SQMS)</t>
    </r>
  </si>
  <si>
    <t>Une formation est-elle organisée au moins une fois par an sur la manière de répondre de manière appropriée 
aux médias?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</si>
</sst>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2060"/>
      <name val="Aria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1"/>
      <color rgb="FF002060"/>
      <name val="Arial  "/>
    </font>
    <font>
      <sz val="10"/>
      <color rgb="FF000080"/>
      <name val="Arial"/>
      <family val="2"/>
    </font>
    <font>
      <b/>
      <sz val="10"/>
      <color rgb="FF000080"/>
      <name val="Arial  "/>
    </font>
    <font>
      <b/>
      <sz val="10"/>
      <color rgb="FF000080"/>
      <name val="Arial"/>
      <family val="2"/>
    </font>
    <font>
      <b/>
      <sz val="10"/>
      <color rgb="FF002060"/>
      <name val="Arial  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b/>
      <sz val="11"/>
      <color rgb="FFB0BB17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8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Arial"/>
      <family val="2"/>
    </font>
    <font>
      <i/>
      <sz val="10"/>
      <color rgb="FF002060"/>
      <name val="Arial"/>
      <family val="2"/>
    </font>
    <font>
      <sz val="10"/>
      <color rgb="FF002060"/>
      <name val="Arial 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70C2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left" vertical="center" indent="1"/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1" fontId="11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1" fontId="8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1" fontId="6" fillId="2" borderId="0" xfId="0" applyNumberFormat="1" applyFont="1" applyFill="1" applyAlignment="1" applyProtection="1">
      <alignment horizontal="center" vertical="center" wrapText="1"/>
      <protection hidden="1"/>
    </xf>
    <xf numFmtId="1" fontId="11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" fontId="8" fillId="2" borderId="0" xfId="0" applyNumberFormat="1" applyFont="1" applyFill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14" fillId="0" borderId="0" xfId="0" applyFont="1"/>
    <xf numFmtId="0" fontId="8" fillId="2" borderId="0" xfId="0" applyFont="1" applyFill="1" applyAlignment="1" applyProtection="1">
      <alignment horizontal="center" vertical="center" wrapText="1"/>
      <protection hidden="1"/>
    </xf>
    <xf numFmtId="0" fontId="16" fillId="2" borderId="2" xfId="1" applyFont="1" applyFill="1" applyBorder="1" applyAlignment="1" applyProtection="1">
      <alignment horizontal="center" vertical="center" wrapText="1"/>
      <protection hidden="1"/>
    </xf>
    <xf numFmtId="0" fontId="16" fillId="2" borderId="2" xfId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right"/>
    </xf>
    <xf numFmtId="1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9" fontId="16" fillId="0" borderId="0" xfId="0" applyNumberFormat="1" applyFont="1" applyAlignment="1">
      <alignment horizontal="center"/>
    </xf>
    <xf numFmtId="9" fontId="16" fillId="0" borderId="0" xfId="2" applyFont="1" applyAlignment="1">
      <alignment horizontal="center"/>
    </xf>
    <xf numFmtId="0" fontId="9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Protection="1">
      <protection hidden="1"/>
    </xf>
    <xf numFmtId="49" fontId="2" fillId="2" borderId="1" xfId="0" applyNumberFormat="1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14" fontId="2" fillId="2" borderId="1" xfId="0" applyNumberFormat="1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 indent="1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1" fontId="2" fillId="0" borderId="2" xfId="0" applyNumberFormat="1" applyFont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1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16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horizontal="left" vertical="center" wrapText="1" indent="1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1" fontId="1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1" fontId="2" fillId="2" borderId="2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1" fontId="16" fillId="2" borderId="2" xfId="1" applyNumberFormat="1" applyFont="1" applyFill="1" applyBorder="1" applyAlignment="1" applyProtection="1">
      <alignment horizontal="center" vertical="top" wrapText="1"/>
      <protection hidden="1"/>
    </xf>
    <xf numFmtId="1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11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6" fillId="0" borderId="2" xfId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0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19" fillId="2" borderId="0" xfId="0" applyNumberFormat="1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1" fontId="14" fillId="0" borderId="0" xfId="0" applyNumberFormat="1" applyFont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left" vertical="center" indent="1"/>
      <protection hidden="1"/>
    </xf>
    <xf numFmtId="0" fontId="10" fillId="2" borderId="3" xfId="0" applyFont="1" applyFill="1" applyBorder="1" applyAlignment="1" applyProtection="1">
      <alignment horizontal="left" vertical="center" indent="1"/>
      <protection hidden="1"/>
    </xf>
    <xf numFmtId="0" fontId="2" fillId="2" borderId="2" xfId="0" applyFont="1" applyFill="1" applyBorder="1" applyAlignment="1" applyProtection="1">
      <alignment horizontal="left" vertical="center" indent="1"/>
      <protection hidden="1"/>
    </xf>
    <xf numFmtId="0" fontId="2" fillId="2" borderId="3" xfId="0" applyFont="1" applyFill="1" applyBorder="1" applyAlignment="1" applyProtection="1">
      <alignment horizontal="left" vertical="center" indent="1"/>
      <protection hidden="1"/>
    </xf>
    <xf numFmtId="0" fontId="2" fillId="2" borderId="4" xfId="0" applyFont="1" applyFill="1" applyBorder="1" applyAlignment="1" applyProtection="1">
      <alignment horizontal="left" vertical="center" indent="1"/>
      <protection hidden="1"/>
    </xf>
    <xf numFmtId="0" fontId="2" fillId="2" borderId="5" xfId="0" applyFont="1" applyFill="1" applyBorder="1" applyAlignment="1" applyProtection="1">
      <alignment horizontal="left" vertical="center" indent="1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left" vertical="center" wrapText="1" indent="1"/>
      <protection hidden="1"/>
    </xf>
    <xf numFmtId="0" fontId="2" fillId="2" borderId="3" xfId="0" applyFont="1" applyFill="1" applyBorder="1" applyAlignment="1" applyProtection="1">
      <alignment horizontal="left" vertical="center" wrapText="1" indent="1"/>
      <protection hidden="1"/>
    </xf>
    <xf numFmtId="0" fontId="2" fillId="0" borderId="2" xfId="0" applyFont="1" applyBorder="1" applyAlignment="1" applyProtection="1">
      <alignment horizontal="left" vertical="center" wrapText="1" indent="1"/>
      <protection hidden="1"/>
    </xf>
    <xf numFmtId="0" fontId="2" fillId="2" borderId="4" xfId="0" applyFont="1" applyFill="1" applyBorder="1" applyAlignment="1" applyProtection="1">
      <alignment horizontal="left" vertical="center" wrapText="1" indent="1"/>
      <protection hidden="1"/>
    </xf>
    <xf numFmtId="0" fontId="2" fillId="2" borderId="5" xfId="0" applyFont="1" applyFill="1" applyBorder="1" applyAlignment="1" applyProtection="1">
      <alignment horizontal="left" vertical="center" wrapText="1" indent="1"/>
      <protection hidden="1"/>
    </xf>
    <xf numFmtId="0" fontId="10" fillId="2" borderId="2" xfId="0" applyFont="1" applyFill="1" applyBorder="1" applyAlignment="1" applyProtection="1">
      <alignment horizontal="left" vertical="center" wrapText="1" indent="1"/>
      <protection hidden="1"/>
    </xf>
    <xf numFmtId="0" fontId="10" fillId="2" borderId="3" xfId="0" applyFont="1" applyFill="1" applyBorder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10" fillId="2" borderId="4" xfId="0" applyFont="1" applyFill="1" applyBorder="1" applyAlignment="1" applyProtection="1">
      <alignment horizontal="left" vertical="center" indent="1"/>
      <protection hidden="1"/>
    </xf>
    <xf numFmtId="0" fontId="10" fillId="2" borderId="5" xfId="0" applyFont="1" applyFill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wrapText="1" indent="1"/>
      <protection hidden="1"/>
    </xf>
    <xf numFmtId="0" fontId="2" fillId="0" borderId="4" xfId="0" applyFont="1" applyBorder="1" applyAlignment="1" applyProtection="1">
      <alignment horizontal="left" vertical="center" wrapText="1" indent="1"/>
      <protection hidden="1"/>
    </xf>
    <xf numFmtId="0" fontId="2" fillId="0" borderId="5" xfId="0" applyFont="1" applyBorder="1" applyAlignment="1" applyProtection="1">
      <alignment horizontal="left" vertical="center" wrapText="1" indent="1"/>
      <protection hidden="1"/>
    </xf>
    <xf numFmtId="0" fontId="2" fillId="0" borderId="2" xfId="0" applyFont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10" fillId="0" borderId="2" xfId="0" applyFont="1" applyBorder="1" applyAlignment="1" applyProtection="1">
      <alignment horizontal="left" vertical="center" indent="1"/>
      <protection hidden="1"/>
    </xf>
    <xf numFmtId="0" fontId="10" fillId="0" borderId="3" xfId="0" applyFont="1" applyBorder="1" applyAlignment="1" applyProtection="1">
      <alignment horizontal="left" vertical="center" indent="1"/>
      <protection hidden="1"/>
    </xf>
    <xf numFmtId="0" fontId="19" fillId="0" borderId="2" xfId="0" applyFont="1" applyBorder="1" applyAlignment="1" applyProtection="1">
      <alignment horizontal="left" vertical="center" indent="1"/>
      <protection hidden="1"/>
    </xf>
    <xf numFmtId="0" fontId="19" fillId="0" borderId="3" xfId="0" applyFont="1" applyBorder="1" applyAlignment="1" applyProtection="1">
      <alignment horizontal="left" vertical="center" indent="1"/>
      <protection hidden="1"/>
    </xf>
    <xf numFmtId="9" fontId="17" fillId="0" borderId="0" xfId="0" applyNumberFormat="1" applyFont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/>
      <protection hidden="1"/>
    </xf>
  </cellXfs>
  <cellStyles count="3">
    <cellStyle name="Hyperlink" xfId="1" builtinId="8"/>
    <cellStyle name="Procent" xfId="2" builtinId="5"/>
    <cellStyle name="Standaard" xfId="0" builtinId="0"/>
  </cellStyles>
  <dxfs count="5"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CD7F32"/>
        </patternFill>
      </fill>
    </dxf>
    <dxf>
      <fill>
        <patternFill>
          <bgColor rgb="FFC0C0C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colors>
    <mruColors>
      <color rgb="FFB0BB17"/>
      <color rgb="FFFFD700"/>
      <color rgb="FFC0C0C0"/>
      <color rgb="FFCD7F3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1082675</xdr:colOff>
      <xdr:row>2</xdr:row>
      <xdr:rowOff>3175</xdr:rowOff>
    </xdr:from>
    <xdr:to>
      <xdr:col>12</xdr:col>
      <xdr:colOff>3175</xdr:colOff>
      <xdr:row>7</xdr:row>
      <xdr:rowOff>155895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F5008AA-2492-4D2C-B4FE-5A63F927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2125" y="409575"/>
          <a:ext cx="1454150" cy="107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EE3B-64BE-426F-9BF2-6A5560E152AA}">
  <sheetPr>
    <pageSetUpPr fitToPage="1"/>
  </sheetPr>
  <dimension ref="A1:N147"/>
  <sheetViews>
    <sheetView showGridLines="0" tabSelected="1" zoomScale="75" zoomScaleNormal="75" zoomScaleSheetLayoutView="75" workbookViewId="0"/>
  </sheetViews>
  <sheetFormatPr defaultRowHeight="14.5"/>
  <cols>
    <col min="1" max="1" width="8.7265625" customWidth="1"/>
    <col min="2" max="2" width="10.26953125" customWidth="1"/>
    <col min="3" max="3" width="1.7265625" customWidth="1"/>
    <col min="4" max="4" width="31" customWidth="1"/>
    <col min="5" max="5" width="10.7265625" customWidth="1"/>
    <col min="6" max="6" width="1.7265625" customWidth="1"/>
    <col min="7" max="7" width="26.7265625" customWidth="1"/>
    <col min="8" max="8" width="8" customWidth="1"/>
    <col min="9" max="9" width="1.7265625" customWidth="1"/>
    <col min="10" max="10" width="17.7265625" customWidth="1"/>
    <col min="11" max="11" width="9.26953125" customWidth="1"/>
    <col min="12" max="12" width="9.26953125" style="32" customWidth="1"/>
    <col min="13" max="13" width="2.54296875" customWidth="1"/>
    <col min="14" max="14" width="3.6328125" style="91" customWidth="1"/>
  </cols>
  <sheetData>
    <row r="1" spans="1:14">
      <c r="A1" s="1"/>
      <c r="B1" s="2"/>
      <c r="C1" s="1"/>
      <c r="D1" s="2"/>
      <c r="E1" s="2"/>
      <c r="F1" s="2"/>
      <c r="G1" s="2"/>
      <c r="H1" s="2"/>
      <c r="I1" s="2"/>
      <c r="J1" s="2"/>
      <c r="K1" s="1"/>
      <c r="L1" s="8"/>
    </row>
    <row r="2" spans="1:14" ht="17.5">
      <c r="A2" s="1"/>
      <c r="B2" s="101" t="s">
        <v>143</v>
      </c>
      <c r="C2" s="101"/>
      <c r="D2" s="101"/>
      <c r="E2" s="101"/>
      <c r="F2" s="101"/>
      <c r="G2" s="101"/>
      <c r="H2" s="101"/>
      <c r="I2" s="101"/>
      <c r="J2" s="101"/>
      <c r="K2" s="101"/>
      <c r="L2" s="8"/>
    </row>
    <row r="3" spans="1:14" ht="14.5" customHeight="1">
      <c r="A3" s="3"/>
      <c r="B3" s="102"/>
      <c r="C3" s="102"/>
      <c r="D3" s="102"/>
      <c r="E3" s="4"/>
      <c r="F3" s="4"/>
      <c r="G3" s="5"/>
      <c r="H3" s="5"/>
      <c r="I3" s="5"/>
      <c r="J3" s="5"/>
      <c r="K3" s="3"/>
      <c r="L3" s="6"/>
    </row>
    <row r="4" spans="1:14">
      <c r="A4" s="3"/>
      <c r="B4" s="5"/>
      <c r="C4" s="3"/>
      <c r="D4" s="5"/>
      <c r="E4" s="5"/>
      <c r="F4" s="5"/>
      <c r="G4" s="5"/>
      <c r="H4" s="5"/>
      <c r="I4" s="5"/>
      <c r="J4" s="5"/>
      <c r="K4" s="3"/>
      <c r="L4" s="6"/>
    </row>
    <row r="5" spans="1:14">
      <c r="A5" s="1"/>
      <c r="B5" s="42" t="s">
        <v>53</v>
      </c>
      <c r="C5" s="43" t="s">
        <v>0</v>
      </c>
      <c r="D5" s="44"/>
      <c r="E5" s="45" t="s">
        <v>55</v>
      </c>
      <c r="F5" s="46" t="s">
        <v>0</v>
      </c>
      <c r="G5" s="47"/>
      <c r="H5" s="48" t="s">
        <v>56</v>
      </c>
      <c r="I5" s="2" t="s">
        <v>0</v>
      </c>
      <c r="J5" s="49"/>
      <c r="K5" s="1"/>
      <c r="L5" s="8"/>
    </row>
    <row r="6" spans="1:14">
      <c r="A6" s="1"/>
      <c r="B6" s="42" t="s">
        <v>54</v>
      </c>
      <c r="C6" s="43" t="s">
        <v>0</v>
      </c>
      <c r="D6" s="44"/>
      <c r="E6" s="50"/>
      <c r="F6" s="46"/>
      <c r="G6" s="2"/>
      <c r="H6" s="2"/>
      <c r="I6" s="2"/>
      <c r="J6" s="2"/>
      <c r="K6" s="1"/>
      <c r="L6" s="8"/>
    </row>
    <row r="7" spans="1:14">
      <c r="A7" s="3"/>
      <c r="B7" s="5"/>
      <c r="C7" s="3"/>
      <c r="D7" s="5"/>
      <c r="E7" s="5"/>
      <c r="F7" s="5"/>
      <c r="G7" s="5"/>
      <c r="H7" s="5"/>
      <c r="I7" s="5"/>
      <c r="J7" s="5"/>
      <c r="K7" s="3"/>
      <c r="L7" s="6"/>
    </row>
    <row r="8" spans="1:14">
      <c r="A8" s="3"/>
      <c r="B8" s="5"/>
      <c r="C8" s="3"/>
      <c r="D8" s="5"/>
      <c r="E8" s="5"/>
      <c r="F8" s="5"/>
      <c r="G8" s="5"/>
      <c r="H8" s="5"/>
      <c r="I8" s="5"/>
      <c r="J8" s="5"/>
      <c r="K8" s="3"/>
      <c r="L8" s="6"/>
    </row>
    <row r="9" spans="1:14" ht="15" customHeight="1">
      <c r="A9" s="3"/>
      <c r="B9" s="124" t="s">
        <v>57</v>
      </c>
      <c r="C9" s="125"/>
      <c r="D9" s="125"/>
      <c r="E9" s="6"/>
      <c r="F9" s="6"/>
      <c r="G9" s="6" t="s">
        <v>2</v>
      </c>
      <c r="H9" s="6"/>
      <c r="I9" s="6"/>
      <c r="J9" s="6"/>
      <c r="K9" s="3"/>
      <c r="L9" s="6"/>
    </row>
    <row r="10" spans="1:14">
      <c r="A10" s="3"/>
      <c r="B10" s="6"/>
      <c r="C10" s="7"/>
      <c r="D10" s="6"/>
      <c r="E10" s="6"/>
      <c r="F10" s="6"/>
      <c r="G10" s="6"/>
      <c r="H10" s="6"/>
      <c r="I10" s="6"/>
      <c r="J10" s="6"/>
      <c r="K10" s="103" t="s">
        <v>1</v>
      </c>
      <c r="L10" s="103"/>
    </row>
    <row r="11" spans="1:14" ht="14.5" customHeight="1">
      <c r="A11" s="3" t="s">
        <v>2</v>
      </c>
      <c r="B11" s="51" t="s">
        <v>31</v>
      </c>
      <c r="C11" s="52"/>
      <c r="D11" s="95" t="s">
        <v>58</v>
      </c>
      <c r="E11" s="95"/>
      <c r="F11" s="95"/>
      <c r="G11" s="95"/>
      <c r="H11" s="95"/>
      <c r="I11" s="95"/>
      <c r="J11" s="96"/>
      <c r="K11" s="27" t="s">
        <v>3</v>
      </c>
      <c r="L11" s="27" t="s">
        <v>4</v>
      </c>
    </row>
    <row r="12" spans="1:14" ht="14.5" customHeight="1">
      <c r="A12" s="3"/>
      <c r="B12" s="53" t="s">
        <v>5</v>
      </c>
      <c r="C12" s="3"/>
      <c r="D12" s="98" t="s">
        <v>59</v>
      </c>
      <c r="E12" s="99" t="s">
        <v>6</v>
      </c>
      <c r="F12" s="99" t="s">
        <v>6</v>
      </c>
      <c r="G12" s="99" t="s">
        <v>6</v>
      </c>
      <c r="H12" s="99" t="s">
        <v>6</v>
      </c>
      <c r="I12" s="99" t="s">
        <v>6</v>
      </c>
      <c r="J12" s="100" t="s">
        <v>6</v>
      </c>
      <c r="K12" s="54">
        <v>15</v>
      </c>
      <c r="L12" s="54"/>
      <c r="N12" s="92">
        <f t="shared" ref="N12:N78" si="0">L12-K12</f>
        <v>-15</v>
      </c>
    </row>
    <row r="13" spans="1:14" ht="14.5" customHeight="1">
      <c r="A13" s="3"/>
      <c r="B13" s="53" t="s">
        <v>7</v>
      </c>
      <c r="C13" s="3"/>
      <c r="D13" s="98" t="s">
        <v>131</v>
      </c>
      <c r="E13" s="99"/>
      <c r="F13" s="99"/>
      <c r="G13" s="99"/>
      <c r="H13" s="99"/>
      <c r="I13" s="99"/>
      <c r="J13" s="100"/>
      <c r="K13" s="54">
        <v>10</v>
      </c>
      <c r="L13" s="54"/>
      <c r="M13" s="33"/>
      <c r="N13" s="92">
        <f t="shared" si="0"/>
        <v>-10</v>
      </c>
    </row>
    <row r="14" spans="1:14" ht="14.5" customHeight="1">
      <c r="A14" s="3"/>
      <c r="B14" s="53" t="s">
        <v>9</v>
      </c>
      <c r="C14" s="3"/>
      <c r="D14" s="98" t="s">
        <v>60</v>
      </c>
      <c r="E14" s="99"/>
      <c r="F14" s="99"/>
      <c r="G14" s="99"/>
      <c r="H14" s="99"/>
      <c r="I14" s="99"/>
      <c r="J14" s="100"/>
      <c r="K14" s="54">
        <v>5</v>
      </c>
      <c r="L14" s="54"/>
      <c r="M14" s="33"/>
      <c r="N14" s="92">
        <f t="shared" si="0"/>
        <v>-5</v>
      </c>
    </row>
    <row r="15" spans="1:14" ht="14.5" customHeight="1">
      <c r="A15" s="3" t="s">
        <v>2</v>
      </c>
      <c r="B15" s="53" t="s">
        <v>11</v>
      </c>
      <c r="C15" s="3"/>
      <c r="D15" s="104" t="s">
        <v>61</v>
      </c>
      <c r="E15" s="104" t="s">
        <v>8</v>
      </c>
      <c r="F15" s="104" t="s">
        <v>8</v>
      </c>
      <c r="G15" s="104" t="s">
        <v>8</v>
      </c>
      <c r="H15" s="104" t="s">
        <v>8</v>
      </c>
      <c r="I15" s="104" t="s">
        <v>8</v>
      </c>
      <c r="J15" s="105" t="s">
        <v>8</v>
      </c>
      <c r="K15" s="55">
        <v>10</v>
      </c>
      <c r="L15" s="55"/>
      <c r="M15" s="33"/>
      <c r="N15" s="92">
        <f t="shared" si="0"/>
        <v>-10</v>
      </c>
    </row>
    <row r="16" spans="1:14" ht="25" customHeight="1">
      <c r="A16" s="3"/>
      <c r="B16" s="53" t="s">
        <v>12</v>
      </c>
      <c r="C16" s="3"/>
      <c r="D16" s="105" t="s">
        <v>62</v>
      </c>
      <c r="E16" s="107"/>
      <c r="F16" s="107"/>
      <c r="G16" s="107"/>
      <c r="H16" s="107"/>
      <c r="I16" s="107"/>
      <c r="J16" s="108"/>
      <c r="K16" s="55">
        <v>5</v>
      </c>
      <c r="L16" s="55"/>
      <c r="M16" s="33"/>
      <c r="N16" s="92">
        <f t="shared" si="0"/>
        <v>-5</v>
      </c>
    </row>
    <row r="17" spans="1:14" ht="14.5" customHeight="1">
      <c r="A17" s="3"/>
      <c r="B17" s="35" t="s">
        <v>14</v>
      </c>
      <c r="C17" s="3"/>
      <c r="D17" s="97" t="s">
        <v>63</v>
      </c>
      <c r="E17" s="97" t="s">
        <v>10</v>
      </c>
      <c r="F17" s="97" t="s">
        <v>10</v>
      </c>
      <c r="G17" s="97" t="s">
        <v>10</v>
      </c>
      <c r="H17" s="97" t="s">
        <v>10</v>
      </c>
      <c r="I17" s="97" t="s">
        <v>10</v>
      </c>
      <c r="J17" s="98" t="s">
        <v>10</v>
      </c>
      <c r="K17" s="56">
        <v>15</v>
      </c>
      <c r="L17" s="56"/>
      <c r="M17" s="33"/>
      <c r="N17" s="92">
        <f t="shared" si="0"/>
        <v>-15</v>
      </c>
    </row>
    <row r="18" spans="1:14" ht="14.5" customHeight="1">
      <c r="A18" s="3"/>
      <c r="B18" s="35" t="s">
        <v>16</v>
      </c>
      <c r="C18" s="3"/>
      <c r="D18" s="97" t="s">
        <v>64</v>
      </c>
      <c r="E18" s="97" t="s">
        <v>13</v>
      </c>
      <c r="F18" s="97" t="s">
        <v>13</v>
      </c>
      <c r="G18" s="97" t="s">
        <v>13</v>
      </c>
      <c r="H18" s="97" t="s">
        <v>13</v>
      </c>
      <c r="I18" s="97" t="s">
        <v>13</v>
      </c>
      <c r="J18" s="98" t="s">
        <v>13</v>
      </c>
      <c r="K18" s="55">
        <v>10</v>
      </c>
      <c r="L18" s="55"/>
      <c r="M18" s="33"/>
      <c r="N18" s="92">
        <f t="shared" si="0"/>
        <v>-10</v>
      </c>
    </row>
    <row r="19" spans="1:14" ht="29" customHeight="1">
      <c r="A19" s="3"/>
      <c r="B19" s="35" t="s">
        <v>18</v>
      </c>
      <c r="C19" s="3"/>
      <c r="D19" s="104" t="s">
        <v>65</v>
      </c>
      <c r="E19" s="104" t="s">
        <v>15</v>
      </c>
      <c r="F19" s="104" t="s">
        <v>15</v>
      </c>
      <c r="G19" s="104" t="s">
        <v>15</v>
      </c>
      <c r="H19" s="104" t="s">
        <v>15</v>
      </c>
      <c r="I19" s="104" t="s">
        <v>15</v>
      </c>
      <c r="J19" s="105" t="s">
        <v>15</v>
      </c>
      <c r="K19" s="55">
        <v>10</v>
      </c>
      <c r="L19" s="55"/>
      <c r="M19" s="33"/>
      <c r="N19" s="92">
        <f t="shared" si="0"/>
        <v>-10</v>
      </c>
    </row>
    <row r="20" spans="1:14" ht="29" customHeight="1">
      <c r="A20" s="3"/>
      <c r="B20" s="35" t="s">
        <v>20</v>
      </c>
      <c r="C20" s="3"/>
      <c r="D20" s="104" t="s">
        <v>66</v>
      </c>
      <c r="E20" s="104" t="s">
        <v>17</v>
      </c>
      <c r="F20" s="104" t="s">
        <v>17</v>
      </c>
      <c r="G20" s="104" t="s">
        <v>17</v>
      </c>
      <c r="H20" s="104" t="s">
        <v>17</v>
      </c>
      <c r="I20" s="104" t="s">
        <v>17</v>
      </c>
      <c r="J20" s="105" t="s">
        <v>17</v>
      </c>
      <c r="K20" s="55">
        <v>10</v>
      </c>
      <c r="L20" s="55"/>
      <c r="M20" s="33"/>
      <c r="N20" s="92">
        <f t="shared" si="0"/>
        <v>-10</v>
      </c>
    </row>
    <row r="21" spans="1:14" ht="14.5" customHeight="1">
      <c r="A21" s="3"/>
      <c r="B21" s="35" t="s">
        <v>21</v>
      </c>
      <c r="C21" s="3"/>
      <c r="D21" s="97" t="s">
        <v>67</v>
      </c>
      <c r="E21" s="97" t="s">
        <v>19</v>
      </c>
      <c r="F21" s="97" t="s">
        <v>19</v>
      </c>
      <c r="G21" s="97" t="s">
        <v>19</v>
      </c>
      <c r="H21" s="97" t="s">
        <v>19</v>
      </c>
      <c r="I21" s="97" t="s">
        <v>19</v>
      </c>
      <c r="J21" s="98" t="s">
        <v>19</v>
      </c>
      <c r="K21" s="55">
        <v>10</v>
      </c>
      <c r="L21" s="55"/>
      <c r="M21" s="33"/>
      <c r="N21" s="92">
        <f t="shared" si="0"/>
        <v>-10</v>
      </c>
    </row>
    <row r="22" spans="1:14" ht="14.5" customHeight="1">
      <c r="A22" s="3"/>
      <c r="B22" s="35" t="s">
        <v>51</v>
      </c>
      <c r="C22" s="9"/>
      <c r="D22" s="104" t="s">
        <v>68</v>
      </c>
      <c r="E22" s="104" t="s">
        <v>22</v>
      </c>
      <c r="F22" s="104" t="s">
        <v>22</v>
      </c>
      <c r="G22" s="104" t="s">
        <v>22</v>
      </c>
      <c r="H22" s="104" t="s">
        <v>22</v>
      </c>
      <c r="I22" s="104" t="s">
        <v>22</v>
      </c>
      <c r="J22" s="105" t="s">
        <v>22</v>
      </c>
      <c r="K22" s="57">
        <v>10</v>
      </c>
      <c r="L22" s="57"/>
      <c r="M22" s="33"/>
      <c r="N22" s="92">
        <f t="shared" si="0"/>
        <v>-10</v>
      </c>
    </row>
    <row r="23" spans="1:14" ht="14.5" customHeight="1">
      <c r="A23" s="3"/>
      <c r="B23" s="58" t="s">
        <v>52</v>
      </c>
      <c r="C23" s="3"/>
      <c r="D23" s="104" t="s">
        <v>69</v>
      </c>
      <c r="E23" s="104" t="s">
        <v>22</v>
      </c>
      <c r="F23" s="104" t="s">
        <v>22</v>
      </c>
      <c r="G23" s="104" t="s">
        <v>22</v>
      </c>
      <c r="H23" s="104" t="s">
        <v>22</v>
      </c>
      <c r="I23" s="104" t="s">
        <v>22</v>
      </c>
      <c r="J23" s="105" t="s">
        <v>22</v>
      </c>
      <c r="K23" s="57">
        <v>10</v>
      </c>
      <c r="L23" s="57"/>
      <c r="M23" s="33"/>
      <c r="N23" s="92">
        <f t="shared" si="0"/>
        <v>-10</v>
      </c>
    </row>
    <row r="24" spans="1:14">
      <c r="A24" s="3"/>
      <c r="B24" s="5"/>
      <c r="C24" s="3"/>
      <c r="D24" s="5"/>
      <c r="E24" s="5"/>
      <c r="F24" s="5"/>
      <c r="G24" s="5"/>
      <c r="H24" s="5"/>
      <c r="I24" s="5"/>
      <c r="J24" s="5"/>
      <c r="K24" s="18">
        <f>SUM(K12:K23)</f>
        <v>120</v>
      </c>
      <c r="L24" s="18">
        <f>SUM(L12:L23)</f>
        <v>0</v>
      </c>
      <c r="N24" s="92">
        <f t="shared" si="0"/>
        <v>-120</v>
      </c>
    </row>
    <row r="25" spans="1:14" ht="15" customHeight="1">
      <c r="A25" s="3"/>
      <c r="B25" s="5"/>
      <c r="C25" s="3"/>
      <c r="D25" s="5"/>
      <c r="E25" s="5"/>
      <c r="F25" s="5"/>
      <c r="G25" s="5"/>
      <c r="H25" s="5"/>
      <c r="I25" s="5"/>
      <c r="J25" s="5"/>
      <c r="K25" s="9"/>
      <c r="L25" s="9"/>
      <c r="N25" s="92">
        <f t="shared" si="0"/>
        <v>0</v>
      </c>
    </row>
    <row r="26" spans="1:14" ht="15" customHeight="1">
      <c r="A26" s="3"/>
      <c r="B26" s="5"/>
      <c r="C26" s="3"/>
      <c r="D26" s="5"/>
      <c r="E26" s="5"/>
      <c r="F26" s="5"/>
      <c r="G26" s="5"/>
      <c r="H26" s="5"/>
      <c r="I26" s="5"/>
      <c r="J26" s="5"/>
      <c r="K26" s="9"/>
      <c r="L26" s="9"/>
      <c r="N26" s="92"/>
    </row>
    <row r="27" spans="1:14" ht="15" customHeight="1">
      <c r="A27" s="3"/>
      <c r="B27" s="88" t="str">
        <f>IF(ISBLANK($J$5),"&lt;&lt;Date&gt;&gt;",$J$5)</f>
        <v>&lt;&lt;Date&gt;&gt;</v>
      </c>
      <c r="C27" s="89"/>
      <c r="D27" s="90" t="str">
        <f>IF(ISBLANK($D$5),"&lt;&lt;Terminal&gt;&gt;",$D$5)</f>
        <v>&lt;&lt;Terminal&gt;&gt;</v>
      </c>
      <c r="E27" s="5"/>
      <c r="F27" s="5"/>
      <c r="G27" s="5"/>
      <c r="H27" s="5"/>
      <c r="I27" s="5"/>
      <c r="J27" s="5"/>
      <c r="K27" s="9"/>
      <c r="L27" s="9"/>
      <c r="N27" s="92"/>
    </row>
    <row r="28" spans="1:14" ht="15" customHeight="1">
      <c r="A28" s="3"/>
      <c r="B28" s="88"/>
      <c r="C28" s="89"/>
      <c r="D28" s="90"/>
      <c r="E28" s="5"/>
      <c r="F28" s="5"/>
      <c r="G28" s="5"/>
      <c r="H28" s="5"/>
      <c r="I28" s="5"/>
      <c r="J28" s="5"/>
      <c r="K28" s="9"/>
      <c r="L28" s="9"/>
      <c r="N28" s="92"/>
    </row>
    <row r="29" spans="1:14" ht="14.5" customHeight="1">
      <c r="A29" s="3"/>
      <c r="B29" s="5"/>
      <c r="C29" s="3"/>
      <c r="D29" s="5"/>
      <c r="E29" s="5"/>
      <c r="F29" s="5"/>
      <c r="G29" s="5"/>
      <c r="H29" s="5"/>
      <c r="I29" s="5"/>
      <c r="J29" s="5"/>
      <c r="K29" s="94" t="s">
        <v>1</v>
      </c>
      <c r="L29" s="94"/>
      <c r="N29" s="92"/>
    </row>
    <row r="30" spans="1:14" ht="14.5" customHeight="1">
      <c r="A30" s="10"/>
      <c r="B30" s="59" t="s">
        <v>32</v>
      </c>
      <c r="C30" s="60"/>
      <c r="D30" s="95" t="s">
        <v>70</v>
      </c>
      <c r="E30" s="95"/>
      <c r="F30" s="95"/>
      <c r="G30" s="95"/>
      <c r="H30" s="95"/>
      <c r="I30" s="95"/>
      <c r="J30" s="95"/>
      <c r="K30" s="16" t="s">
        <v>3</v>
      </c>
      <c r="L30" s="16" t="s">
        <v>4</v>
      </c>
      <c r="M30" t="s">
        <v>2</v>
      </c>
      <c r="N30" s="92"/>
    </row>
    <row r="31" spans="1:14" ht="14.5" customHeight="1">
      <c r="A31" s="3"/>
      <c r="B31" s="58" t="s">
        <v>5</v>
      </c>
      <c r="C31" s="9"/>
      <c r="D31" s="104" t="s">
        <v>71</v>
      </c>
      <c r="E31" s="104" t="s">
        <v>23</v>
      </c>
      <c r="F31" s="104" t="s">
        <v>23</v>
      </c>
      <c r="G31" s="104" t="s">
        <v>23</v>
      </c>
      <c r="H31" s="104" t="s">
        <v>23</v>
      </c>
      <c r="I31" s="104" t="s">
        <v>23</v>
      </c>
      <c r="J31" s="104" t="s">
        <v>23</v>
      </c>
      <c r="K31" s="55">
        <v>10</v>
      </c>
      <c r="L31" s="55"/>
      <c r="N31" s="92">
        <f t="shared" si="0"/>
        <v>-10</v>
      </c>
    </row>
    <row r="32" spans="1:14" ht="29" customHeight="1">
      <c r="A32" s="3"/>
      <c r="B32" s="58" t="s">
        <v>7</v>
      </c>
      <c r="C32" s="3"/>
      <c r="D32" s="104" t="s">
        <v>72</v>
      </c>
      <c r="E32" s="104" t="s">
        <v>24</v>
      </c>
      <c r="F32" s="104" t="s">
        <v>24</v>
      </c>
      <c r="G32" s="104" t="s">
        <v>24</v>
      </c>
      <c r="H32" s="104" t="s">
        <v>24</v>
      </c>
      <c r="I32" s="104" t="s">
        <v>24</v>
      </c>
      <c r="J32" s="104" t="s">
        <v>24</v>
      </c>
      <c r="K32" s="55">
        <v>10</v>
      </c>
      <c r="L32" s="55"/>
      <c r="N32" s="92">
        <f t="shared" si="0"/>
        <v>-10</v>
      </c>
    </row>
    <row r="33" spans="1:14" ht="14.5" customHeight="1">
      <c r="A33" s="3"/>
      <c r="B33" s="35" t="s">
        <v>9</v>
      </c>
      <c r="C33" s="3"/>
      <c r="D33" s="104" t="s">
        <v>73</v>
      </c>
      <c r="E33" s="104" t="s">
        <v>25</v>
      </c>
      <c r="F33" s="104" t="s">
        <v>25</v>
      </c>
      <c r="G33" s="104" t="s">
        <v>25</v>
      </c>
      <c r="H33" s="104" t="s">
        <v>25</v>
      </c>
      <c r="I33" s="104" t="s">
        <v>25</v>
      </c>
      <c r="J33" s="104" t="s">
        <v>25</v>
      </c>
      <c r="K33" s="55">
        <v>5</v>
      </c>
      <c r="L33" s="55"/>
      <c r="N33" s="92">
        <f t="shared" si="0"/>
        <v>-5</v>
      </c>
    </row>
    <row r="34" spans="1:14" ht="14.5" customHeight="1">
      <c r="A34" s="3"/>
      <c r="B34" s="35" t="s">
        <v>11</v>
      </c>
      <c r="C34" s="3"/>
      <c r="D34" s="97" t="s">
        <v>74</v>
      </c>
      <c r="E34" s="97" t="s">
        <v>26</v>
      </c>
      <c r="F34" s="97" t="s">
        <v>26</v>
      </c>
      <c r="G34" s="97" t="s">
        <v>26</v>
      </c>
      <c r="H34" s="97" t="s">
        <v>26</v>
      </c>
      <c r="I34" s="97" t="s">
        <v>26</v>
      </c>
      <c r="J34" s="97" t="s">
        <v>26</v>
      </c>
      <c r="K34" s="55">
        <v>20</v>
      </c>
      <c r="L34" s="55"/>
      <c r="N34" s="92">
        <f t="shared" si="0"/>
        <v>-20</v>
      </c>
    </row>
    <row r="35" spans="1:14" ht="14.5" customHeight="1">
      <c r="A35" s="3" t="s">
        <v>2</v>
      </c>
      <c r="B35" s="35" t="s">
        <v>12</v>
      </c>
      <c r="C35" s="3"/>
      <c r="D35" s="104" t="s">
        <v>75</v>
      </c>
      <c r="E35" s="104" t="s">
        <v>27</v>
      </c>
      <c r="F35" s="104" t="s">
        <v>27</v>
      </c>
      <c r="G35" s="104" t="s">
        <v>27</v>
      </c>
      <c r="H35" s="104" t="s">
        <v>27</v>
      </c>
      <c r="I35" s="104" t="s">
        <v>27</v>
      </c>
      <c r="J35" s="104" t="s">
        <v>27</v>
      </c>
      <c r="K35" s="55">
        <v>10</v>
      </c>
      <c r="L35" s="55"/>
      <c r="N35" s="92">
        <f t="shared" si="0"/>
        <v>-10</v>
      </c>
    </row>
    <row r="36" spans="1:14" ht="14.5" customHeight="1">
      <c r="A36" s="3"/>
      <c r="B36" s="35" t="s">
        <v>14</v>
      </c>
      <c r="C36" s="3"/>
      <c r="D36" s="104" t="s">
        <v>76</v>
      </c>
      <c r="E36" s="104"/>
      <c r="F36" s="104"/>
      <c r="G36" s="104"/>
      <c r="H36" s="104"/>
      <c r="I36" s="104"/>
      <c r="J36" s="104"/>
      <c r="K36" s="55">
        <v>5</v>
      </c>
      <c r="L36" s="55"/>
      <c r="N36" s="92">
        <f t="shared" si="0"/>
        <v>-5</v>
      </c>
    </row>
    <row r="37" spans="1:14" ht="14.5" customHeight="1">
      <c r="A37" s="3"/>
      <c r="B37" s="35" t="s">
        <v>16</v>
      </c>
      <c r="C37" s="3"/>
      <c r="D37" s="104" t="s">
        <v>77</v>
      </c>
      <c r="E37" s="104" t="s">
        <v>28</v>
      </c>
      <c r="F37" s="104" t="s">
        <v>28</v>
      </c>
      <c r="G37" s="104" t="s">
        <v>28</v>
      </c>
      <c r="H37" s="104" t="s">
        <v>28</v>
      </c>
      <c r="I37" s="104" t="s">
        <v>28</v>
      </c>
      <c r="J37" s="104" t="s">
        <v>28</v>
      </c>
      <c r="K37" s="57">
        <v>10</v>
      </c>
      <c r="L37" s="57"/>
      <c r="N37" s="92">
        <f t="shared" si="0"/>
        <v>-10</v>
      </c>
    </row>
    <row r="38" spans="1:14" ht="14.5" customHeight="1">
      <c r="A38" s="3"/>
      <c r="B38" s="35" t="s">
        <v>18</v>
      </c>
      <c r="C38" s="3"/>
      <c r="D38" s="104" t="s">
        <v>78</v>
      </c>
      <c r="E38" s="104" t="s">
        <v>29</v>
      </c>
      <c r="F38" s="104" t="s">
        <v>29</v>
      </c>
      <c r="G38" s="104" t="s">
        <v>29</v>
      </c>
      <c r="H38" s="104" t="s">
        <v>29</v>
      </c>
      <c r="I38" s="104" t="s">
        <v>29</v>
      </c>
      <c r="J38" s="104" t="s">
        <v>29</v>
      </c>
      <c r="K38" s="57">
        <v>5</v>
      </c>
      <c r="L38" s="57"/>
      <c r="N38" s="92">
        <f t="shared" si="0"/>
        <v>-5</v>
      </c>
    </row>
    <row r="39" spans="1:14" ht="15" customHeight="1">
      <c r="A39" s="3"/>
      <c r="B39" s="35" t="s">
        <v>20</v>
      </c>
      <c r="C39" s="3"/>
      <c r="D39" s="105" t="s">
        <v>79</v>
      </c>
      <c r="E39" s="107" t="s">
        <v>30</v>
      </c>
      <c r="F39" s="107" t="s">
        <v>30</v>
      </c>
      <c r="G39" s="107" t="s">
        <v>30</v>
      </c>
      <c r="H39" s="107" t="s">
        <v>30</v>
      </c>
      <c r="I39" s="107" t="s">
        <v>30</v>
      </c>
      <c r="J39" s="108" t="s">
        <v>30</v>
      </c>
      <c r="K39" s="57">
        <v>15</v>
      </c>
      <c r="L39" s="57"/>
      <c r="N39" s="92">
        <f t="shared" si="0"/>
        <v>-15</v>
      </c>
    </row>
    <row r="40" spans="1:14" ht="15" customHeight="1">
      <c r="A40" s="3"/>
      <c r="B40" s="3"/>
      <c r="C40" s="3"/>
      <c r="D40" s="111"/>
      <c r="E40" s="111"/>
      <c r="F40" s="111"/>
      <c r="G40" s="111"/>
      <c r="H40" s="111"/>
      <c r="I40" s="111"/>
      <c r="J40" s="111"/>
      <c r="K40" s="18">
        <f>SUM(K31:K39)</f>
        <v>90</v>
      </c>
      <c r="L40" s="18">
        <f>SUM(L31:L39)</f>
        <v>0</v>
      </c>
      <c r="N40" s="92">
        <f t="shared" si="0"/>
        <v>-90</v>
      </c>
    </row>
    <row r="41" spans="1:14">
      <c r="A41" s="3"/>
      <c r="B41" s="93" t="s">
        <v>80</v>
      </c>
      <c r="C41" s="93"/>
      <c r="D41" s="93"/>
      <c r="E41" s="4"/>
      <c r="F41" s="4"/>
      <c r="G41" s="5"/>
      <c r="H41" s="5"/>
      <c r="I41" s="5"/>
      <c r="J41" s="5"/>
      <c r="K41" s="3"/>
      <c r="L41" s="6"/>
      <c r="N41" s="92">
        <f t="shared" si="0"/>
        <v>0</v>
      </c>
    </row>
    <row r="42" spans="1:14" ht="15" customHeight="1">
      <c r="A42" s="5"/>
      <c r="B42" s="5"/>
      <c r="C42" s="3"/>
      <c r="D42" s="5"/>
      <c r="E42" s="5"/>
      <c r="F42" s="5"/>
      <c r="G42" s="5"/>
      <c r="H42" s="5"/>
      <c r="I42" s="5"/>
      <c r="J42" s="5"/>
      <c r="K42" s="94" t="s">
        <v>1</v>
      </c>
      <c r="L42" s="94"/>
      <c r="N42" s="92"/>
    </row>
    <row r="43" spans="1:14" ht="15" customHeight="1">
      <c r="A43" s="5"/>
      <c r="B43" s="27" t="s">
        <v>43</v>
      </c>
      <c r="C43" s="3"/>
      <c r="D43" s="96" t="s">
        <v>81</v>
      </c>
      <c r="E43" s="112"/>
      <c r="F43" s="112"/>
      <c r="G43" s="112"/>
      <c r="H43" s="112"/>
      <c r="I43" s="112"/>
      <c r="J43" s="113"/>
      <c r="K43" s="27" t="s">
        <v>3</v>
      </c>
      <c r="L43" s="27" t="s">
        <v>4</v>
      </c>
      <c r="N43" s="92"/>
    </row>
    <row r="44" spans="1:14" ht="15" customHeight="1">
      <c r="A44" s="5"/>
      <c r="B44" s="35" t="s">
        <v>5</v>
      </c>
      <c r="C44" s="3"/>
      <c r="D44" s="105" t="s">
        <v>82</v>
      </c>
      <c r="E44" s="107"/>
      <c r="F44" s="107"/>
      <c r="G44" s="107"/>
      <c r="H44" s="107"/>
      <c r="I44" s="107"/>
      <c r="J44" s="108"/>
      <c r="K44" s="55">
        <v>5</v>
      </c>
      <c r="L44" s="55"/>
      <c r="N44" s="92">
        <f t="shared" si="0"/>
        <v>-5</v>
      </c>
    </row>
    <row r="45" spans="1:14" ht="27.5" customHeight="1">
      <c r="A45" s="5"/>
      <c r="B45" s="35" t="s">
        <v>7</v>
      </c>
      <c r="C45" s="3"/>
      <c r="D45" s="105" t="s">
        <v>83</v>
      </c>
      <c r="E45" s="107" t="s">
        <v>34</v>
      </c>
      <c r="F45" s="107" t="s">
        <v>34</v>
      </c>
      <c r="G45" s="107" t="s">
        <v>34</v>
      </c>
      <c r="H45" s="107" t="s">
        <v>34</v>
      </c>
      <c r="I45" s="107" t="s">
        <v>34</v>
      </c>
      <c r="J45" s="108" t="s">
        <v>34</v>
      </c>
      <c r="K45" s="55">
        <v>10</v>
      </c>
      <c r="L45" s="55"/>
      <c r="N45" s="92">
        <f t="shared" si="0"/>
        <v>-10</v>
      </c>
    </row>
    <row r="46" spans="1:14" ht="15" customHeight="1">
      <c r="A46" s="5"/>
      <c r="B46" s="35" t="s">
        <v>9</v>
      </c>
      <c r="C46" s="3"/>
      <c r="D46" s="105" t="s">
        <v>84</v>
      </c>
      <c r="E46" s="107" t="s">
        <v>35</v>
      </c>
      <c r="F46" s="107" t="s">
        <v>35</v>
      </c>
      <c r="G46" s="107" t="s">
        <v>35</v>
      </c>
      <c r="H46" s="107" t="s">
        <v>35</v>
      </c>
      <c r="I46" s="107" t="s">
        <v>35</v>
      </c>
      <c r="J46" s="108" t="s">
        <v>35</v>
      </c>
      <c r="K46" s="55">
        <v>10</v>
      </c>
      <c r="L46" s="55"/>
      <c r="N46" s="92">
        <f t="shared" si="0"/>
        <v>-10</v>
      </c>
    </row>
    <row r="47" spans="1:14" ht="30" customHeight="1">
      <c r="A47" s="5"/>
      <c r="B47" s="35" t="s">
        <v>11</v>
      </c>
      <c r="C47" s="3"/>
      <c r="D47" s="105" t="s">
        <v>85</v>
      </c>
      <c r="E47" s="107" t="s">
        <v>36</v>
      </c>
      <c r="F47" s="107" t="s">
        <v>36</v>
      </c>
      <c r="G47" s="107" t="s">
        <v>36</v>
      </c>
      <c r="H47" s="107" t="s">
        <v>36</v>
      </c>
      <c r="I47" s="107" t="s">
        <v>36</v>
      </c>
      <c r="J47" s="108" t="s">
        <v>36</v>
      </c>
      <c r="K47" s="55">
        <v>20</v>
      </c>
      <c r="L47" s="55"/>
      <c r="N47" s="92">
        <f t="shared" si="0"/>
        <v>-20</v>
      </c>
    </row>
    <row r="48" spans="1:14" ht="15" customHeight="1">
      <c r="A48" s="5"/>
      <c r="B48" s="35" t="s">
        <v>12</v>
      </c>
      <c r="C48" s="3"/>
      <c r="D48" s="98" t="s">
        <v>86</v>
      </c>
      <c r="E48" s="99" t="s">
        <v>36</v>
      </c>
      <c r="F48" s="99" t="s">
        <v>36</v>
      </c>
      <c r="G48" s="99" t="s">
        <v>36</v>
      </c>
      <c r="H48" s="99" t="s">
        <v>36</v>
      </c>
      <c r="I48" s="99" t="s">
        <v>36</v>
      </c>
      <c r="J48" s="100" t="s">
        <v>36</v>
      </c>
      <c r="K48" s="55">
        <v>15</v>
      </c>
      <c r="L48" s="55"/>
      <c r="N48" s="92">
        <f t="shared" si="0"/>
        <v>-15</v>
      </c>
    </row>
    <row r="49" spans="1:14" ht="30" customHeight="1">
      <c r="A49" s="5"/>
      <c r="B49" s="35" t="s">
        <v>14</v>
      </c>
      <c r="C49" s="3"/>
      <c r="D49" s="105" t="s">
        <v>87</v>
      </c>
      <c r="E49" s="107" t="s">
        <v>36</v>
      </c>
      <c r="F49" s="107" t="s">
        <v>36</v>
      </c>
      <c r="G49" s="107" t="s">
        <v>36</v>
      </c>
      <c r="H49" s="107" t="s">
        <v>36</v>
      </c>
      <c r="I49" s="107" t="s">
        <v>36</v>
      </c>
      <c r="J49" s="108" t="s">
        <v>36</v>
      </c>
      <c r="K49" s="55">
        <v>5</v>
      </c>
      <c r="L49" s="55"/>
      <c r="N49" s="92">
        <f t="shared" si="0"/>
        <v>-5</v>
      </c>
    </row>
    <row r="50" spans="1:14" ht="15" customHeight="1">
      <c r="A50" s="5"/>
      <c r="B50" s="35" t="s">
        <v>16</v>
      </c>
      <c r="C50" s="3"/>
      <c r="D50" s="105" t="s">
        <v>132</v>
      </c>
      <c r="E50" s="107"/>
      <c r="F50" s="107"/>
      <c r="G50" s="107"/>
      <c r="H50" s="107"/>
      <c r="I50" s="107"/>
      <c r="J50" s="108"/>
      <c r="K50" s="55">
        <v>20</v>
      </c>
      <c r="L50" s="55"/>
      <c r="N50" s="92">
        <f t="shared" si="0"/>
        <v>-20</v>
      </c>
    </row>
    <row r="51" spans="1:14" ht="15" customHeight="1">
      <c r="A51" s="5"/>
      <c r="B51" s="10"/>
      <c r="C51" s="3"/>
      <c r="D51" s="61"/>
      <c r="E51" s="62"/>
      <c r="F51" s="62"/>
      <c r="G51" s="62"/>
      <c r="H51" s="62"/>
      <c r="I51" s="62"/>
      <c r="J51" s="62"/>
      <c r="K51" s="19">
        <f>SUM(K44:K50)</f>
        <v>85</v>
      </c>
      <c r="L51" s="19">
        <f>SUM(L44:L50)</f>
        <v>0</v>
      </c>
      <c r="N51" s="92">
        <f t="shared" si="0"/>
        <v>-85</v>
      </c>
    </row>
    <row r="52" spans="1:14" ht="15" customHeight="1">
      <c r="A52" s="5"/>
      <c r="B52" s="10"/>
      <c r="C52" s="3"/>
      <c r="D52" s="62"/>
      <c r="E52" s="62"/>
      <c r="F52" s="62"/>
      <c r="G52" s="62"/>
      <c r="H52" s="62"/>
      <c r="I52" s="62"/>
      <c r="J52" s="62"/>
      <c r="K52" s="10"/>
      <c r="L52" s="3"/>
      <c r="N52" s="92">
        <f t="shared" si="0"/>
        <v>0</v>
      </c>
    </row>
    <row r="53" spans="1:14" ht="15" customHeight="1">
      <c r="A53" s="5"/>
      <c r="B53" s="10"/>
      <c r="C53" s="3"/>
      <c r="D53" s="62"/>
      <c r="E53" s="62"/>
      <c r="F53" s="62"/>
      <c r="G53" s="62"/>
      <c r="H53" s="62"/>
      <c r="I53" s="62"/>
      <c r="J53" s="62"/>
      <c r="K53" s="10"/>
      <c r="L53" s="3"/>
      <c r="N53" s="92"/>
    </row>
    <row r="54" spans="1:14" ht="15" customHeight="1">
      <c r="A54" s="5"/>
      <c r="B54" s="88" t="str">
        <f>IF(ISBLANK($J$5),"&lt;&lt;Date&gt;&gt;",$J$5)</f>
        <v>&lt;&lt;Date&gt;&gt;</v>
      </c>
      <c r="C54" s="89"/>
      <c r="D54" s="90" t="str">
        <f>IF(ISBLANK($D$5),"&lt;&lt;Terminal&gt;&gt;",$D$5)</f>
        <v>&lt;&lt;Terminal&gt;&gt;</v>
      </c>
      <c r="E54" s="62"/>
      <c r="F54" s="62"/>
      <c r="G54" s="62"/>
      <c r="H54" s="62"/>
      <c r="I54" s="62"/>
      <c r="J54" s="62"/>
      <c r="K54" s="10"/>
      <c r="L54" s="3"/>
      <c r="N54" s="92"/>
    </row>
    <row r="55" spans="1:14" ht="15" customHeight="1">
      <c r="A55" s="14"/>
      <c r="B55" s="3"/>
      <c r="C55" s="3"/>
      <c r="D55" s="15"/>
      <c r="E55" s="15"/>
      <c r="F55" s="15"/>
      <c r="G55" s="15"/>
      <c r="H55" s="15"/>
      <c r="I55" s="15"/>
      <c r="J55" s="15"/>
      <c r="K55" s="94" t="s">
        <v>1</v>
      </c>
      <c r="L55" s="94"/>
      <c r="N55" s="92"/>
    </row>
    <row r="56" spans="1:14" ht="15" customHeight="1">
      <c r="A56" s="14"/>
      <c r="B56" s="16" t="s">
        <v>44</v>
      </c>
      <c r="C56" s="10"/>
      <c r="D56" s="95" t="s">
        <v>133</v>
      </c>
      <c r="E56" s="95" t="s">
        <v>38</v>
      </c>
      <c r="F56" s="95" t="s">
        <v>38</v>
      </c>
      <c r="G56" s="95" t="s">
        <v>38</v>
      </c>
      <c r="H56" s="95" t="s">
        <v>38</v>
      </c>
      <c r="I56" s="95" t="s">
        <v>38</v>
      </c>
      <c r="J56" s="95" t="s">
        <v>38</v>
      </c>
      <c r="K56" s="16" t="s">
        <v>3</v>
      </c>
      <c r="L56" s="16" t="s">
        <v>4</v>
      </c>
      <c r="N56" s="92"/>
    </row>
    <row r="57" spans="1:14" ht="30" customHeight="1">
      <c r="A57" s="5"/>
      <c r="B57" s="58" t="s">
        <v>5</v>
      </c>
      <c r="C57" s="9"/>
      <c r="D57" s="106" t="s">
        <v>134</v>
      </c>
      <c r="E57" s="106" t="s">
        <v>39</v>
      </c>
      <c r="F57" s="106" t="s">
        <v>39</v>
      </c>
      <c r="G57" s="106" t="s">
        <v>39</v>
      </c>
      <c r="H57" s="106" t="s">
        <v>39</v>
      </c>
      <c r="I57" s="106" t="s">
        <v>39</v>
      </c>
      <c r="J57" s="106" t="s">
        <v>39</v>
      </c>
      <c r="K57" s="55">
        <v>10</v>
      </c>
      <c r="L57" s="55"/>
      <c r="N57" s="92">
        <f t="shared" si="0"/>
        <v>-10</v>
      </c>
    </row>
    <row r="58" spans="1:14" ht="30" customHeight="1">
      <c r="A58" s="17"/>
      <c r="B58" s="58" t="s">
        <v>7</v>
      </c>
      <c r="C58" s="9"/>
      <c r="D58" s="106" t="s">
        <v>135</v>
      </c>
      <c r="E58" s="106"/>
      <c r="F58" s="106"/>
      <c r="G58" s="106"/>
      <c r="H58" s="106"/>
      <c r="I58" s="106"/>
      <c r="J58" s="106"/>
      <c r="K58" s="55">
        <v>15</v>
      </c>
      <c r="L58" s="55"/>
      <c r="N58" s="92">
        <f t="shared" si="0"/>
        <v>-15</v>
      </c>
    </row>
    <row r="59" spans="1:14" ht="15" customHeight="1">
      <c r="A59" s="17"/>
      <c r="B59" s="3"/>
      <c r="C59" s="3"/>
      <c r="D59" s="15" t="s">
        <v>2</v>
      </c>
      <c r="E59" s="15"/>
      <c r="F59" s="15"/>
      <c r="G59" s="15"/>
      <c r="H59" s="15"/>
      <c r="I59" s="15"/>
      <c r="J59" s="15"/>
      <c r="K59" s="18">
        <v>25</v>
      </c>
      <c r="L59" s="19">
        <f>SUM(L57:L58)</f>
        <v>0</v>
      </c>
      <c r="N59" s="92">
        <f t="shared" si="0"/>
        <v>-25</v>
      </c>
    </row>
    <row r="60" spans="1:14">
      <c r="A60" s="17"/>
      <c r="B60" s="3"/>
      <c r="C60" s="3"/>
      <c r="D60" s="15"/>
      <c r="E60" s="15"/>
      <c r="F60" s="15"/>
      <c r="G60" s="15"/>
      <c r="H60" s="15"/>
      <c r="I60" s="15"/>
      <c r="J60" s="15"/>
      <c r="K60" s="24"/>
      <c r="L60" s="25"/>
      <c r="N60" s="92"/>
    </row>
    <row r="61" spans="1:14">
      <c r="A61" s="3"/>
      <c r="B61" s="93" t="s">
        <v>88</v>
      </c>
      <c r="C61" s="93"/>
      <c r="D61" s="93"/>
      <c r="E61" s="4"/>
      <c r="F61" s="4"/>
      <c r="G61" s="5"/>
      <c r="H61" s="5"/>
      <c r="I61" s="5"/>
      <c r="J61" s="5"/>
      <c r="K61" s="3"/>
      <c r="L61" s="6"/>
      <c r="N61" s="92"/>
    </row>
    <row r="62" spans="1:14" ht="15" customHeight="1">
      <c r="A62" s="5"/>
      <c r="B62" s="3"/>
      <c r="C62" s="1"/>
      <c r="D62" s="5"/>
      <c r="E62" s="5"/>
      <c r="F62" s="5"/>
      <c r="G62" s="5"/>
      <c r="H62" s="5"/>
      <c r="I62" s="5"/>
      <c r="J62" s="5"/>
      <c r="K62" s="94" t="s">
        <v>1</v>
      </c>
      <c r="L62" s="94"/>
      <c r="N62" s="92"/>
    </row>
    <row r="63" spans="1:14" ht="15" customHeight="1">
      <c r="A63" s="5"/>
      <c r="B63" s="64" t="s">
        <v>33</v>
      </c>
      <c r="C63" s="1"/>
      <c r="D63" s="109" t="s">
        <v>147</v>
      </c>
      <c r="E63" s="109"/>
      <c r="F63" s="109"/>
      <c r="G63" s="109"/>
      <c r="H63" s="109"/>
      <c r="I63" s="109"/>
      <c r="J63" s="110"/>
      <c r="K63" s="27" t="s">
        <v>3</v>
      </c>
      <c r="L63" s="27" t="s">
        <v>4</v>
      </c>
      <c r="N63" s="92"/>
    </row>
    <row r="64" spans="1:14" ht="15" customHeight="1">
      <c r="A64" s="5"/>
      <c r="B64" s="36" t="s">
        <v>5</v>
      </c>
      <c r="C64" s="1"/>
      <c r="D64" s="105" t="s">
        <v>136</v>
      </c>
      <c r="E64" s="107"/>
      <c r="F64" s="107"/>
      <c r="G64" s="107"/>
      <c r="H64" s="107"/>
      <c r="I64" s="107"/>
      <c r="J64" s="108"/>
      <c r="K64" s="55">
        <v>10</v>
      </c>
      <c r="L64" s="55"/>
      <c r="N64" s="92">
        <f t="shared" si="0"/>
        <v>-10</v>
      </c>
    </row>
    <row r="65" spans="1:14" ht="15" customHeight="1">
      <c r="A65" s="5"/>
      <c r="B65" s="36" t="s">
        <v>7</v>
      </c>
      <c r="C65" s="1"/>
      <c r="D65" s="105" t="s">
        <v>137</v>
      </c>
      <c r="E65" s="107"/>
      <c r="F65" s="107"/>
      <c r="G65" s="107"/>
      <c r="H65" s="107"/>
      <c r="I65" s="107"/>
      <c r="J65" s="108"/>
      <c r="K65" s="55">
        <v>10</v>
      </c>
      <c r="L65" s="55"/>
      <c r="N65" s="92">
        <f t="shared" si="0"/>
        <v>-10</v>
      </c>
    </row>
    <row r="66" spans="1:14" ht="15" customHeight="1">
      <c r="A66" s="5"/>
      <c r="B66" s="3"/>
      <c r="C66" s="1"/>
      <c r="D66" s="111"/>
      <c r="E66" s="111"/>
      <c r="F66" s="111"/>
      <c r="G66" s="111"/>
      <c r="H66" s="111"/>
      <c r="I66" s="111"/>
      <c r="J66" s="111"/>
      <c r="K66" s="19">
        <f>SUM(K64:K65)</f>
        <v>20</v>
      </c>
      <c r="L66" s="19">
        <f>SUM(L64:L65)</f>
        <v>0</v>
      </c>
      <c r="N66" s="92">
        <f t="shared" si="0"/>
        <v>-20</v>
      </c>
    </row>
    <row r="67" spans="1:14" ht="7" customHeight="1">
      <c r="A67" s="5"/>
      <c r="B67" s="3"/>
      <c r="C67" s="1"/>
      <c r="D67" s="15"/>
      <c r="E67" s="15"/>
      <c r="F67" s="15"/>
      <c r="G67" s="15"/>
      <c r="H67" s="15"/>
      <c r="I67" s="15"/>
      <c r="J67" s="15"/>
      <c r="K67" s="63"/>
      <c r="L67" s="63"/>
      <c r="N67" s="92"/>
    </row>
    <row r="68" spans="1:14" ht="15" customHeight="1">
      <c r="A68" s="17"/>
      <c r="B68" s="3"/>
      <c r="C68" s="3"/>
      <c r="D68" s="15"/>
      <c r="E68" s="15"/>
      <c r="F68" s="15"/>
      <c r="G68" s="15"/>
      <c r="H68" s="15"/>
      <c r="I68" s="15"/>
      <c r="J68" s="15"/>
      <c r="K68" s="94" t="s">
        <v>1</v>
      </c>
      <c r="L68" s="94"/>
      <c r="M68" t="s">
        <v>2</v>
      </c>
      <c r="N68" s="92"/>
    </row>
    <row r="69" spans="1:14" ht="15" customHeight="1">
      <c r="A69" s="5"/>
      <c r="B69" s="65" t="s">
        <v>37</v>
      </c>
      <c r="C69" s="1"/>
      <c r="D69" s="109" t="s">
        <v>89</v>
      </c>
      <c r="E69" s="109"/>
      <c r="F69" s="109"/>
      <c r="G69" s="109"/>
      <c r="H69" s="109"/>
      <c r="I69" s="109"/>
      <c r="J69" s="109"/>
      <c r="K69" s="27" t="s">
        <v>3</v>
      </c>
      <c r="L69" s="27" t="s">
        <v>4</v>
      </c>
      <c r="N69" s="92"/>
    </row>
    <row r="70" spans="1:14" ht="15" customHeight="1">
      <c r="A70" s="22"/>
      <c r="B70" s="66" t="s">
        <v>5</v>
      </c>
      <c r="C70" s="67"/>
      <c r="D70" s="114" t="s">
        <v>90</v>
      </c>
      <c r="E70" s="115"/>
      <c r="F70" s="115"/>
      <c r="G70" s="115"/>
      <c r="H70" s="115"/>
      <c r="I70" s="115"/>
      <c r="J70" s="116"/>
      <c r="K70" s="57">
        <v>10</v>
      </c>
      <c r="L70" s="57"/>
      <c r="N70" s="92">
        <f t="shared" si="0"/>
        <v>-10</v>
      </c>
    </row>
    <row r="71" spans="1:14" ht="15" customHeight="1">
      <c r="A71" s="22"/>
      <c r="B71" s="66" t="s">
        <v>7</v>
      </c>
      <c r="C71" s="67"/>
      <c r="D71" s="97" t="s">
        <v>91</v>
      </c>
      <c r="E71" s="97"/>
      <c r="F71" s="97"/>
      <c r="G71" s="97"/>
      <c r="H71" s="97"/>
      <c r="I71" s="97"/>
      <c r="J71" s="97"/>
      <c r="K71" s="57">
        <v>10</v>
      </c>
      <c r="L71" s="57"/>
      <c r="N71" s="92">
        <f t="shared" si="0"/>
        <v>-10</v>
      </c>
    </row>
    <row r="72" spans="1:14" ht="15" customHeight="1">
      <c r="A72" s="22"/>
      <c r="B72" s="66" t="s">
        <v>9</v>
      </c>
      <c r="C72" s="67"/>
      <c r="D72" s="106" t="s">
        <v>92</v>
      </c>
      <c r="E72" s="117"/>
      <c r="F72" s="117"/>
      <c r="G72" s="117"/>
      <c r="H72" s="117"/>
      <c r="I72" s="117"/>
      <c r="J72" s="117"/>
      <c r="K72" s="57">
        <v>10</v>
      </c>
      <c r="L72" s="57"/>
      <c r="N72" s="92">
        <f t="shared" si="0"/>
        <v>-10</v>
      </c>
    </row>
    <row r="73" spans="1:14" ht="30" customHeight="1">
      <c r="A73" s="22"/>
      <c r="B73" s="66" t="s">
        <v>11</v>
      </c>
      <c r="C73" s="67"/>
      <c r="D73" s="106" t="s">
        <v>142</v>
      </c>
      <c r="E73" s="106"/>
      <c r="F73" s="106"/>
      <c r="G73" s="106"/>
      <c r="H73" s="106"/>
      <c r="I73" s="106"/>
      <c r="J73" s="114"/>
      <c r="K73" s="57">
        <v>5</v>
      </c>
      <c r="L73" s="57"/>
      <c r="N73" s="92">
        <f t="shared" si="0"/>
        <v>-5</v>
      </c>
    </row>
    <row r="74" spans="1:14" ht="15" customHeight="1">
      <c r="A74" s="22"/>
      <c r="B74" s="66" t="s">
        <v>12</v>
      </c>
      <c r="C74" s="1"/>
      <c r="D74" s="106" t="s">
        <v>93</v>
      </c>
      <c r="E74" s="106"/>
      <c r="F74" s="106"/>
      <c r="G74" s="106"/>
      <c r="H74" s="106"/>
      <c r="I74" s="106"/>
      <c r="J74" s="106"/>
      <c r="K74" s="57">
        <v>10</v>
      </c>
      <c r="L74" s="57"/>
      <c r="N74" s="92">
        <f t="shared" si="0"/>
        <v>-10</v>
      </c>
    </row>
    <row r="75" spans="1:14" ht="30" customHeight="1">
      <c r="A75" s="22"/>
      <c r="B75" s="66" t="s">
        <v>14</v>
      </c>
      <c r="C75" s="1"/>
      <c r="D75" s="106" t="s">
        <v>94</v>
      </c>
      <c r="E75" s="106"/>
      <c r="F75" s="106"/>
      <c r="G75" s="106"/>
      <c r="H75" s="106"/>
      <c r="I75" s="106"/>
      <c r="J75" s="106"/>
      <c r="K75" s="57">
        <v>15</v>
      </c>
      <c r="L75" s="57"/>
      <c r="N75" s="92">
        <f t="shared" si="0"/>
        <v>-15</v>
      </c>
    </row>
    <row r="76" spans="1:14" ht="30" customHeight="1">
      <c r="A76" s="5"/>
      <c r="B76" s="66" t="s">
        <v>16</v>
      </c>
      <c r="C76" s="1"/>
      <c r="D76" s="104" t="s">
        <v>95</v>
      </c>
      <c r="E76" s="104"/>
      <c r="F76" s="104"/>
      <c r="G76" s="104"/>
      <c r="H76" s="104"/>
      <c r="I76" s="104"/>
      <c r="J76" s="104"/>
      <c r="K76" s="57">
        <v>15</v>
      </c>
      <c r="L76" s="57"/>
      <c r="N76" s="92">
        <f t="shared" si="0"/>
        <v>-15</v>
      </c>
    </row>
    <row r="77" spans="1:14" ht="15" customHeight="1">
      <c r="A77" s="5"/>
      <c r="B77" s="66" t="s">
        <v>18</v>
      </c>
      <c r="C77" s="1"/>
      <c r="D77" s="106" t="s">
        <v>96</v>
      </c>
      <c r="E77" s="106"/>
      <c r="F77" s="106"/>
      <c r="G77" s="106"/>
      <c r="H77" s="106"/>
      <c r="I77" s="106"/>
      <c r="J77" s="106"/>
      <c r="K77" s="57">
        <v>10</v>
      </c>
      <c r="L77" s="57"/>
      <c r="N77" s="92">
        <f t="shared" si="0"/>
        <v>-10</v>
      </c>
    </row>
    <row r="78" spans="1:14" ht="30" customHeight="1">
      <c r="A78" s="22"/>
      <c r="B78" s="66" t="s">
        <v>20</v>
      </c>
      <c r="C78" s="1"/>
      <c r="D78" s="106" t="s">
        <v>97</v>
      </c>
      <c r="E78" s="106"/>
      <c r="F78" s="106"/>
      <c r="G78" s="106"/>
      <c r="H78" s="106"/>
      <c r="I78" s="106"/>
      <c r="J78" s="106"/>
      <c r="K78" s="57">
        <v>15</v>
      </c>
      <c r="L78" s="57"/>
      <c r="N78" s="92">
        <f t="shared" si="0"/>
        <v>-15</v>
      </c>
    </row>
    <row r="79" spans="1:14" ht="15" customHeight="1">
      <c r="A79" s="15"/>
      <c r="B79" s="68"/>
      <c r="C79" s="1"/>
      <c r="D79" s="126"/>
      <c r="E79" s="126"/>
      <c r="F79" s="126"/>
      <c r="G79" s="126"/>
      <c r="H79" s="126"/>
      <c r="I79" s="126"/>
      <c r="J79" s="126"/>
      <c r="K79" s="18">
        <f>SUM(K70:K78)</f>
        <v>100</v>
      </c>
      <c r="L79" s="18">
        <f>SUM(L70:L78)</f>
        <v>0</v>
      </c>
      <c r="N79" s="92">
        <f t="shared" ref="N79:N142" si="1">L79-K79</f>
        <v>-100</v>
      </c>
    </row>
    <row r="80" spans="1:14">
      <c r="A80" s="17"/>
      <c r="B80" s="3"/>
      <c r="C80" s="3"/>
      <c r="D80" s="15"/>
      <c r="E80" s="15"/>
      <c r="F80" s="15"/>
      <c r="G80" s="15"/>
      <c r="H80" s="15"/>
      <c r="I80" s="15"/>
      <c r="J80" s="15"/>
      <c r="K80" s="24"/>
      <c r="L80" s="63"/>
      <c r="N80" s="92">
        <f t="shared" si="1"/>
        <v>0</v>
      </c>
    </row>
    <row r="81" spans="1:14">
      <c r="A81" s="17"/>
      <c r="B81" s="3"/>
      <c r="C81" s="3"/>
      <c r="D81" s="15"/>
      <c r="E81" s="15"/>
      <c r="F81" s="15"/>
      <c r="G81" s="15"/>
      <c r="H81" s="15"/>
      <c r="I81" s="15"/>
      <c r="J81" s="15"/>
      <c r="K81" s="24"/>
      <c r="L81" s="25"/>
      <c r="N81" s="92">
        <f t="shared" si="1"/>
        <v>0</v>
      </c>
    </row>
    <row r="82" spans="1:14">
      <c r="A82" s="17"/>
      <c r="B82" s="88" t="str">
        <f>IF(ISBLANK($J$5),"&lt;&lt;Date&gt;&gt;",$J$5)</f>
        <v>&lt;&lt;Date&gt;&gt;</v>
      </c>
      <c r="C82" s="89"/>
      <c r="D82" s="90" t="str">
        <f>IF(ISBLANK($D$5),"&lt;&lt;Terminal&gt;&gt;",$D$5)</f>
        <v>&lt;&lt;Terminal&gt;&gt;</v>
      </c>
      <c r="E82" s="15"/>
      <c r="F82" s="15"/>
      <c r="G82" s="15"/>
      <c r="H82" s="15"/>
      <c r="I82" s="15"/>
      <c r="J82" s="15"/>
      <c r="K82" s="24"/>
      <c r="L82" s="25"/>
      <c r="N82" s="92"/>
    </row>
    <row r="83" spans="1:14">
      <c r="A83" s="17"/>
      <c r="B83" s="3"/>
      <c r="C83" s="3"/>
      <c r="D83" s="15"/>
      <c r="E83" s="15"/>
      <c r="F83" s="15"/>
      <c r="G83" s="15"/>
      <c r="H83" s="15"/>
      <c r="I83" s="15"/>
      <c r="J83" s="15"/>
      <c r="K83" s="24"/>
      <c r="L83" s="25"/>
      <c r="N83" s="92"/>
    </row>
    <row r="84" spans="1:14">
      <c r="A84" s="3"/>
      <c r="B84" s="93" t="s">
        <v>99</v>
      </c>
      <c r="C84" s="93"/>
      <c r="D84" s="93"/>
      <c r="E84" s="4"/>
      <c r="F84" s="4"/>
      <c r="G84" s="5"/>
      <c r="H84" s="5"/>
      <c r="I84" s="5"/>
      <c r="J84" s="5"/>
      <c r="K84" s="3"/>
      <c r="L84" s="6"/>
      <c r="N84" s="92">
        <f t="shared" si="1"/>
        <v>0</v>
      </c>
    </row>
    <row r="85" spans="1:14">
      <c r="A85" s="17"/>
      <c r="B85" s="3"/>
      <c r="C85" s="3"/>
      <c r="D85" s="15"/>
      <c r="E85" s="15"/>
      <c r="F85" s="15"/>
      <c r="G85" s="15"/>
      <c r="H85" s="15"/>
      <c r="I85" s="15"/>
      <c r="J85" s="15"/>
      <c r="K85" s="94" t="s">
        <v>1</v>
      </c>
      <c r="L85" s="94"/>
      <c r="N85" s="92"/>
    </row>
    <row r="86" spans="1:14" ht="15" customHeight="1">
      <c r="A86" s="5"/>
      <c r="B86" s="64" t="s">
        <v>46</v>
      </c>
      <c r="C86" s="1"/>
      <c r="D86" s="109" t="s">
        <v>98</v>
      </c>
      <c r="E86" s="109"/>
      <c r="F86" s="109"/>
      <c r="G86" s="109"/>
      <c r="H86" s="109"/>
      <c r="I86" s="109"/>
      <c r="J86" s="109"/>
      <c r="K86" s="27" t="s">
        <v>3</v>
      </c>
      <c r="L86" s="27" t="s">
        <v>4</v>
      </c>
      <c r="N86" s="92"/>
    </row>
    <row r="87" spans="1:14" ht="30" customHeight="1">
      <c r="A87" s="22"/>
      <c r="B87" s="58" t="s">
        <v>5</v>
      </c>
      <c r="C87" s="67"/>
      <c r="D87" s="104" t="s">
        <v>100</v>
      </c>
      <c r="E87" s="97"/>
      <c r="F87" s="97"/>
      <c r="G87" s="97"/>
      <c r="H87" s="97"/>
      <c r="I87" s="97"/>
      <c r="J87" s="97"/>
      <c r="K87" s="57">
        <v>5</v>
      </c>
      <c r="L87" s="57"/>
      <c r="N87" s="92">
        <f t="shared" si="1"/>
        <v>-5</v>
      </c>
    </row>
    <row r="88" spans="1:14" ht="30" customHeight="1">
      <c r="A88" s="22"/>
      <c r="B88" s="58" t="s">
        <v>7</v>
      </c>
      <c r="C88" s="67"/>
      <c r="D88" s="104" t="s">
        <v>101</v>
      </c>
      <c r="E88" s="104"/>
      <c r="F88" s="104"/>
      <c r="G88" s="104"/>
      <c r="H88" s="104"/>
      <c r="I88" s="104"/>
      <c r="J88" s="104"/>
      <c r="K88" s="57">
        <v>5</v>
      </c>
      <c r="L88" s="57"/>
      <c r="N88" s="92">
        <f t="shared" si="1"/>
        <v>-5</v>
      </c>
    </row>
    <row r="89" spans="1:14" ht="15" customHeight="1">
      <c r="A89" s="22"/>
      <c r="B89" s="58" t="s">
        <v>9</v>
      </c>
      <c r="C89" s="1"/>
      <c r="D89" s="97" t="s">
        <v>102</v>
      </c>
      <c r="E89" s="97"/>
      <c r="F89" s="97"/>
      <c r="G89" s="97"/>
      <c r="H89" s="97"/>
      <c r="I89" s="97"/>
      <c r="J89" s="97"/>
      <c r="K89" s="57">
        <v>10</v>
      </c>
      <c r="L89" s="57"/>
      <c r="N89" s="92">
        <f t="shared" si="1"/>
        <v>-10</v>
      </c>
    </row>
    <row r="90" spans="1:14" ht="15" customHeight="1">
      <c r="A90" s="22"/>
      <c r="B90" s="58" t="s">
        <v>11</v>
      </c>
      <c r="C90" s="1"/>
      <c r="D90" s="97" t="s">
        <v>103</v>
      </c>
      <c r="E90" s="97"/>
      <c r="F90" s="97"/>
      <c r="G90" s="97"/>
      <c r="H90" s="97"/>
      <c r="I90" s="97"/>
      <c r="J90" s="97"/>
      <c r="K90" s="57">
        <v>10</v>
      </c>
      <c r="L90" s="57"/>
      <c r="N90" s="92">
        <f t="shared" si="1"/>
        <v>-10</v>
      </c>
    </row>
    <row r="91" spans="1:14" ht="45" customHeight="1">
      <c r="A91" s="22"/>
      <c r="B91" s="58" t="s">
        <v>12</v>
      </c>
      <c r="C91" s="1"/>
      <c r="D91" s="105" t="s">
        <v>104</v>
      </c>
      <c r="E91" s="107"/>
      <c r="F91" s="107"/>
      <c r="G91" s="107"/>
      <c r="H91" s="107"/>
      <c r="I91" s="107"/>
      <c r="J91" s="108"/>
      <c r="K91" s="57">
        <v>20</v>
      </c>
      <c r="L91" s="57"/>
      <c r="N91" s="92">
        <f t="shared" si="1"/>
        <v>-20</v>
      </c>
    </row>
    <row r="92" spans="1:14" ht="15" customHeight="1">
      <c r="A92" s="22"/>
      <c r="B92" s="58" t="s">
        <v>14</v>
      </c>
      <c r="C92" s="1"/>
      <c r="D92" s="104" t="s">
        <v>105</v>
      </c>
      <c r="E92" s="104"/>
      <c r="F92" s="104"/>
      <c r="G92" s="104"/>
      <c r="H92" s="104"/>
      <c r="I92" s="104"/>
      <c r="J92" s="104"/>
      <c r="K92" s="57">
        <v>10</v>
      </c>
      <c r="L92" s="57"/>
      <c r="N92" s="92">
        <f t="shared" si="1"/>
        <v>-10</v>
      </c>
    </row>
    <row r="93" spans="1:14" ht="15" customHeight="1">
      <c r="A93" s="15"/>
      <c r="B93" s="68"/>
      <c r="C93" s="1"/>
      <c r="D93" s="126"/>
      <c r="E93" s="126"/>
      <c r="F93" s="126"/>
      <c r="G93" s="126"/>
      <c r="H93" s="126"/>
      <c r="I93" s="126"/>
      <c r="J93" s="126"/>
      <c r="K93" s="18">
        <f>SUM(K87:K92)</f>
        <v>60</v>
      </c>
      <c r="L93" s="18">
        <f>SUM(L87:L92)</f>
        <v>0</v>
      </c>
      <c r="N93" s="92">
        <f t="shared" si="1"/>
        <v>-60</v>
      </c>
    </row>
    <row r="94" spans="1:14" ht="7" customHeight="1">
      <c r="A94" s="15"/>
      <c r="B94" s="68"/>
      <c r="C94" s="1"/>
      <c r="D94" s="10"/>
      <c r="E94" s="10"/>
      <c r="F94" s="10"/>
      <c r="G94" s="10"/>
      <c r="H94" s="10"/>
      <c r="I94" s="10"/>
      <c r="J94" s="10"/>
      <c r="K94" s="24"/>
      <c r="L94" s="24"/>
      <c r="N94" s="92">
        <f t="shared" si="1"/>
        <v>0</v>
      </c>
    </row>
    <row r="95" spans="1:14" ht="15" customHeight="1">
      <c r="A95" s="5"/>
      <c r="B95" s="127" t="s">
        <v>2</v>
      </c>
      <c r="C95" s="127"/>
      <c r="D95" s="127"/>
      <c r="E95" s="15"/>
      <c r="F95" s="15"/>
      <c r="G95" s="15"/>
      <c r="H95" s="15"/>
      <c r="I95" s="15"/>
      <c r="J95" s="15"/>
      <c r="K95" s="94" t="s">
        <v>1</v>
      </c>
      <c r="L95" s="94"/>
      <c r="N95" s="92"/>
    </row>
    <row r="96" spans="1:14" ht="15" customHeight="1">
      <c r="A96" s="5"/>
      <c r="B96" s="64" t="s">
        <v>47</v>
      </c>
      <c r="C96" s="1"/>
      <c r="D96" s="109" t="s">
        <v>106</v>
      </c>
      <c r="E96" s="109"/>
      <c r="F96" s="109"/>
      <c r="G96" s="109"/>
      <c r="H96" s="109"/>
      <c r="I96" s="109"/>
      <c r="J96" s="110"/>
      <c r="K96" s="27" t="s">
        <v>3</v>
      </c>
      <c r="L96" s="27" t="s">
        <v>4</v>
      </c>
      <c r="N96" s="92"/>
    </row>
    <row r="97" spans="1:14" ht="15" customHeight="1">
      <c r="A97" s="5"/>
      <c r="B97" s="58" t="s">
        <v>5</v>
      </c>
      <c r="C97" s="1"/>
      <c r="D97" s="104" t="s">
        <v>138</v>
      </c>
      <c r="E97" s="104"/>
      <c r="F97" s="104"/>
      <c r="G97" s="104"/>
      <c r="H97" s="104"/>
      <c r="I97" s="104"/>
      <c r="J97" s="105"/>
      <c r="K97" s="69">
        <v>10</v>
      </c>
      <c r="L97" s="69"/>
      <c r="N97" s="92">
        <f t="shared" si="1"/>
        <v>-10</v>
      </c>
    </row>
    <row r="98" spans="1:14" ht="15" customHeight="1">
      <c r="A98" s="5"/>
      <c r="B98" s="58" t="s">
        <v>7</v>
      </c>
      <c r="C98" s="1"/>
      <c r="D98" s="104" t="s">
        <v>107</v>
      </c>
      <c r="E98" s="104"/>
      <c r="F98" s="104"/>
      <c r="G98" s="104"/>
      <c r="H98" s="104"/>
      <c r="I98" s="104"/>
      <c r="J98" s="105"/>
      <c r="K98" s="57">
        <v>10</v>
      </c>
      <c r="L98" s="57"/>
      <c r="N98" s="92">
        <f t="shared" si="1"/>
        <v>-10</v>
      </c>
    </row>
    <row r="99" spans="1:14" ht="15" customHeight="1">
      <c r="A99" s="5"/>
      <c r="B99" s="58" t="s">
        <v>42</v>
      </c>
      <c r="C99" s="1"/>
      <c r="D99" s="104" t="s">
        <v>108</v>
      </c>
      <c r="E99" s="104"/>
      <c r="F99" s="104"/>
      <c r="G99" s="104"/>
      <c r="H99" s="104"/>
      <c r="I99" s="104"/>
      <c r="J99" s="105"/>
      <c r="K99" s="57">
        <v>5</v>
      </c>
      <c r="L99" s="57"/>
      <c r="N99" s="92">
        <f t="shared" si="1"/>
        <v>-5</v>
      </c>
    </row>
    <row r="100" spans="1:14" ht="15" customHeight="1">
      <c r="A100" s="5"/>
      <c r="B100" s="58" t="s">
        <v>11</v>
      </c>
      <c r="C100" s="1"/>
      <c r="D100" s="104" t="s">
        <v>109</v>
      </c>
      <c r="E100" s="104"/>
      <c r="F100" s="104"/>
      <c r="G100" s="104"/>
      <c r="H100" s="104"/>
      <c r="I100" s="104"/>
      <c r="J100" s="105"/>
      <c r="K100" s="57">
        <v>5</v>
      </c>
      <c r="L100" s="57"/>
      <c r="N100" s="92">
        <f t="shared" si="1"/>
        <v>-5</v>
      </c>
    </row>
    <row r="101" spans="1:14" ht="30" customHeight="1">
      <c r="A101" s="12"/>
      <c r="B101" s="58" t="s">
        <v>12</v>
      </c>
      <c r="C101" s="1"/>
      <c r="D101" s="104" t="s">
        <v>148</v>
      </c>
      <c r="E101" s="104"/>
      <c r="F101" s="104"/>
      <c r="G101" s="104"/>
      <c r="H101" s="104"/>
      <c r="I101" s="104"/>
      <c r="J101" s="105"/>
      <c r="K101" s="57">
        <v>10</v>
      </c>
      <c r="L101" s="57"/>
      <c r="N101" s="92">
        <f t="shared" si="1"/>
        <v>-10</v>
      </c>
    </row>
    <row r="102" spans="1:14" ht="15" customHeight="1">
      <c r="A102" s="12"/>
      <c r="B102" s="68"/>
      <c r="C102" s="1"/>
      <c r="D102" s="62"/>
      <c r="E102" s="62"/>
      <c r="F102" s="62"/>
      <c r="G102" s="62"/>
      <c r="H102" s="62"/>
      <c r="I102" s="62"/>
      <c r="J102" s="62"/>
      <c r="K102" s="18">
        <f>SUM(K97:K101)</f>
        <v>40</v>
      </c>
      <c r="L102" s="18">
        <f>SUM(L97:L101)</f>
        <v>0</v>
      </c>
      <c r="N102" s="92">
        <f t="shared" si="1"/>
        <v>-40</v>
      </c>
    </row>
    <row r="103" spans="1:14">
      <c r="A103" s="12"/>
      <c r="B103" s="23"/>
      <c r="C103" s="21"/>
      <c r="D103" s="13"/>
      <c r="E103" s="13"/>
      <c r="F103" s="13"/>
      <c r="G103" s="13"/>
      <c r="H103" s="13"/>
      <c r="I103" s="13"/>
      <c r="J103" s="13"/>
      <c r="K103" s="20"/>
      <c r="L103" s="20"/>
      <c r="N103" s="92">
        <f t="shared" si="1"/>
        <v>0</v>
      </c>
    </row>
    <row r="104" spans="1:14">
      <c r="A104" s="3"/>
      <c r="B104" s="93" t="s">
        <v>110</v>
      </c>
      <c r="C104" s="93"/>
      <c r="D104" s="93"/>
      <c r="E104" s="4"/>
      <c r="F104" s="4"/>
      <c r="G104" s="5"/>
      <c r="H104" s="5"/>
      <c r="I104" s="5"/>
      <c r="J104" s="5"/>
      <c r="K104" s="3"/>
      <c r="L104" s="6"/>
      <c r="N104" s="92">
        <f t="shared" si="1"/>
        <v>0</v>
      </c>
    </row>
    <row r="105" spans="1:14" ht="15" customHeight="1">
      <c r="A105" s="12"/>
      <c r="B105" s="68"/>
      <c r="C105" s="1"/>
      <c r="D105" s="62"/>
      <c r="E105" s="62"/>
      <c r="F105" s="62"/>
      <c r="G105" s="62"/>
      <c r="H105" s="62"/>
      <c r="I105" s="62"/>
      <c r="J105" s="62"/>
      <c r="K105" s="94" t="s">
        <v>1</v>
      </c>
      <c r="L105" s="94"/>
      <c r="M105" t="s">
        <v>2</v>
      </c>
      <c r="N105" s="92"/>
    </row>
    <row r="106" spans="1:14" ht="15" customHeight="1">
      <c r="A106" s="12"/>
      <c r="B106" s="64" t="s">
        <v>48</v>
      </c>
      <c r="C106" s="1"/>
      <c r="D106" s="109" t="s">
        <v>111</v>
      </c>
      <c r="E106" s="109"/>
      <c r="F106" s="109"/>
      <c r="G106" s="109"/>
      <c r="H106" s="109"/>
      <c r="I106" s="109"/>
      <c r="J106" s="109"/>
      <c r="K106" s="70" t="s">
        <v>3</v>
      </c>
      <c r="L106" s="70" t="s">
        <v>4</v>
      </c>
      <c r="N106" s="92"/>
    </row>
    <row r="107" spans="1:14" ht="15" customHeight="1">
      <c r="A107" s="12"/>
      <c r="B107" s="71" t="s">
        <v>5</v>
      </c>
      <c r="C107" s="1"/>
      <c r="D107" s="104" t="s">
        <v>139</v>
      </c>
      <c r="E107" s="104"/>
      <c r="F107" s="104"/>
      <c r="G107" s="104"/>
      <c r="H107" s="104"/>
      <c r="I107" s="104"/>
      <c r="J107" s="104"/>
      <c r="K107" s="57">
        <v>10</v>
      </c>
      <c r="L107" s="57"/>
      <c r="N107" s="92">
        <f t="shared" si="1"/>
        <v>-10</v>
      </c>
    </row>
    <row r="108" spans="1:14" ht="15" customHeight="1">
      <c r="A108" s="12"/>
      <c r="B108" s="35" t="s">
        <v>7</v>
      </c>
      <c r="C108" s="1"/>
      <c r="D108" s="105" t="s">
        <v>112</v>
      </c>
      <c r="E108" s="107"/>
      <c r="F108" s="107"/>
      <c r="G108" s="107"/>
      <c r="H108" s="107"/>
      <c r="I108" s="107"/>
      <c r="J108" s="108"/>
      <c r="K108" s="55">
        <v>5</v>
      </c>
      <c r="L108" s="55"/>
      <c r="N108" s="92">
        <f t="shared" si="1"/>
        <v>-5</v>
      </c>
    </row>
    <row r="109" spans="1:14" ht="15" customHeight="1">
      <c r="A109" s="12"/>
      <c r="B109" s="58" t="s">
        <v>9</v>
      </c>
      <c r="C109" s="1"/>
      <c r="D109" s="104" t="s">
        <v>113</v>
      </c>
      <c r="E109" s="104"/>
      <c r="F109" s="104"/>
      <c r="G109" s="104"/>
      <c r="H109" s="104"/>
      <c r="I109" s="104"/>
      <c r="J109" s="105"/>
      <c r="K109" s="57">
        <v>5</v>
      </c>
      <c r="L109" s="57"/>
      <c r="N109" s="92">
        <f t="shared" si="1"/>
        <v>-5</v>
      </c>
    </row>
    <row r="110" spans="1:14" ht="15" customHeight="1">
      <c r="A110" s="12"/>
      <c r="B110" s="58" t="s">
        <v>11</v>
      </c>
      <c r="C110" s="1"/>
      <c r="D110" s="104" t="s">
        <v>114</v>
      </c>
      <c r="E110" s="104"/>
      <c r="F110" s="104"/>
      <c r="G110" s="104"/>
      <c r="H110" s="104"/>
      <c r="I110" s="104"/>
      <c r="J110" s="105"/>
      <c r="K110" s="57">
        <v>10</v>
      </c>
      <c r="L110" s="57"/>
      <c r="N110" s="92">
        <f t="shared" si="1"/>
        <v>-10</v>
      </c>
    </row>
    <row r="111" spans="1:14" ht="15" customHeight="1">
      <c r="A111" s="12"/>
      <c r="B111" s="58" t="s">
        <v>12</v>
      </c>
      <c r="C111" s="1"/>
      <c r="D111" s="104" t="s">
        <v>115</v>
      </c>
      <c r="E111" s="104"/>
      <c r="F111" s="104"/>
      <c r="G111" s="104"/>
      <c r="H111" s="104"/>
      <c r="I111" s="104"/>
      <c r="J111" s="105"/>
      <c r="K111" s="57">
        <v>10</v>
      </c>
      <c r="L111" s="57"/>
      <c r="N111" s="92">
        <f t="shared" si="1"/>
        <v>-10</v>
      </c>
    </row>
    <row r="112" spans="1:14" ht="15" customHeight="1">
      <c r="A112" s="12"/>
      <c r="B112" s="58" t="s">
        <v>14</v>
      </c>
      <c r="C112" s="1"/>
      <c r="D112" s="104" t="s">
        <v>116</v>
      </c>
      <c r="E112" s="104"/>
      <c r="F112" s="104"/>
      <c r="G112" s="104"/>
      <c r="H112" s="104"/>
      <c r="I112" s="104"/>
      <c r="J112" s="105"/>
      <c r="K112" s="57">
        <v>10</v>
      </c>
      <c r="L112" s="57"/>
      <c r="N112" s="92">
        <f t="shared" si="1"/>
        <v>-10</v>
      </c>
    </row>
    <row r="113" spans="1:14" ht="15" customHeight="1">
      <c r="A113" s="12"/>
      <c r="B113" s="68"/>
      <c r="C113" s="1"/>
      <c r="D113" s="62"/>
      <c r="E113" s="62"/>
      <c r="F113" s="62"/>
      <c r="G113" s="62"/>
      <c r="H113" s="62"/>
      <c r="I113" s="62"/>
      <c r="J113" s="62"/>
      <c r="K113" s="72">
        <f>SUM(K107:K112)</f>
        <v>50</v>
      </c>
      <c r="L113" s="72">
        <f>SUM(L107:L112)</f>
        <v>0</v>
      </c>
      <c r="N113" s="92">
        <f t="shared" si="1"/>
        <v>-50</v>
      </c>
    </row>
    <row r="114" spans="1:14">
      <c r="A114" s="12"/>
      <c r="B114" s="68"/>
      <c r="C114" s="1"/>
      <c r="D114" s="62"/>
      <c r="E114" s="62"/>
      <c r="F114" s="62"/>
      <c r="G114" s="62"/>
      <c r="H114" s="62"/>
      <c r="I114" s="62"/>
      <c r="J114" s="62"/>
      <c r="K114" s="73"/>
      <c r="L114" s="73"/>
      <c r="N114" s="92">
        <f t="shared" si="1"/>
        <v>0</v>
      </c>
    </row>
    <row r="115" spans="1:14">
      <c r="A115" s="12"/>
      <c r="B115" s="88" t="str">
        <f>IF(ISBLANK($J$5),"&lt;&lt;Date&gt;&gt;",$J$5)</f>
        <v>&lt;&lt;Date&gt;&gt;</v>
      </c>
      <c r="C115" s="89"/>
      <c r="D115" s="90" t="str">
        <f>IF(ISBLANK($D$5),"&lt;&lt;Terminal&gt;&gt;",$D$5)</f>
        <v>&lt;&lt;Terminal&gt;&gt;</v>
      </c>
      <c r="E115" s="13"/>
      <c r="F115" s="13"/>
      <c r="G115" s="13"/>
      <c r="H115" s="13"/>
      <c r="I115" s="13"/>
      <c r="J115" s="13"/>
      <c r="K115" s="26"/>
      <c r="L115" s="26"/>
      <c r="N115" s="92"/>
    </row>
    <row r="116" spans="1:14">
      <c r="A116" s="12"/>
      <c r="B116" s="23"/>
      <c r="C116" s="21"/>
      <c r="D116" s="13"/>
      <c r="E116" s="13"/>
      <c r="F116" s="13"/>
      <c r="G116" s="13"/>
      <c r="H116" s="13"/>
      <c r="I116" s="13"/>
      <c r="J116" s="13"/>
      <c r="K116" s="26"/>
      <c r="L116" s="26"/>
      <c r="N116" s="92"/>
    </row>
    <row r="117" spans="1:14">
      <c r="A117" s="3"/>
      <c r="B117" s="93" t="s">
        <v>117</v>
      </c>
      <c r="C117" s="93"/>
      <c r="D117" s="93"/>
      <c r="E117" s="4"/>
      <c r="F117" s="4"/>
      <c r="G117" s="5"/>
      <c r="H117" s="5"/>
      <c r="I117" s="5"/>
      <c r="J117" s="5"/>
      <c r="K117" s="3"/>
      <c r="L117" s="6"/>
      <c r="N117" s="92">
        <f t="shared" si="1"/>
        <v>0</v>
      </c>
    </row>
    <row r="118" spans="1:14" ht="15" customHeight="1">
      <c r="A118" s="12"/>
      <c r="B118" s="68"/>
      <c r="C118" s="1"/>
      <c r="D118" s="62"/>
      <c r="E118" s="62"/>
      <c r="F118" s="62"/>
      <c r="G118" s="62"/>
      <c r="H118" s="62"/>
      <c r="I118" s="62"/>
      <c r="J118" s="62"/>
      <c r="K118" s="94" t="s">
        <v>1</v>
      </c>
      <c r="L118" s="94"/>
      <c r="N118" s="92"/>
    </row>
    <row r="119" spans="1:14" ht="15" customHeight="1">
      <c r="A119" s="12"/>
      <c r="B119" s="64" t="s">
        <v>49</v>
      </c>
      <c r="C119" s="1"/>
      <c r="D119" s="109" t="s">
        <v>118</v>
      </c>
      <c r="E119" s="109"/>
      <c r="F119" s="109"/>
      <c r="G119" s="109"/>
      <c r="H119" s="109"/>
      <c r="I119" s="109"/>
      <c r="J119" s="109"/>
      <c r="K119" s="27" t="s">
        <v>3</v>
      </c>
      <c r="L119" s="27" t="s">
        <v>4</v>
      </c>
      <c r="N119" s="92"/>
    </row>
    <row r="120" spans="1:14" ht="30" customHeight="1">
      <c r="A120" s="12"/>
      <c r="B120" s="58" t="s">
        <v>5</v>
      </c>
      <c r="C120" s="1"/>
      <c r="D120" s="104" t="s">
        <v>140</v>
      </c>
      <c r="E120" s="104"/>
      <c r="F120" s="104"/>
      <c r="G120" s="104"/>
      <c r="H120" s="104"/>
      <c r="I120" s="104"/>
      <c r="J120" s="104"/>
      <c r="K120" s="55">
        <v>10</v>
      </c>
      <c r="L120" s="55"/>
      <c r="N120" s="92">
        <f t="shared" si="1"/>
        <v>-10</v>
      </c>
    </row>
    <row r="121" spans="1:14">
      <c r="A121" s="12"/>
      <c r="B121" s="58" t="s">
        <v>7</v>
      </c>
      <c r="C121" s="1"/>
      <c r="D121" s="104" t="s">
        <v>141</v>
      </c>
      <c r="E121" s="104"/>
      <c r="F121" s="104"/>
      <c r="G121" s="104"/>
      <c r="H121" s="104"/>
      <c r="I121" s="104"/>
      <c r="J121" s="104"/>
      <c r="K121" s="55">
        <v>15</v>
      </c>
      <c r="L121" s="55"/>
      <c r="N121" s="92">
        <f t="shared" si="1"/>
        <v>-15</v>
      </c>
    </row>
    <row r="122" spans="1:14" ht="15" customHeight="1">
      <c r="A122" s="12"/>
      <c r="B122" s="58" t="s">
        <v>9</v>
      </c>
      <c r="C122" s="1"/>
      <c r="D122" s="97" t="s">
        <v>119</v>
      </c>
      <c r="E122" s="97"/>
      <c r="F122" s="97"/>
      <c r="G122" s="97"/>
      <c r="H122" s="97"/>
      <c r="I122" s="97"/>
      <c r="J122" s="97"/>
      <c r="K122" s="55">
        <v>10</v>
      </c>
      <c r="L122" s="55"/>
      <c r="N122" s="92">
        <f t="shared" si="1"/>
        <v>-10</v>
      </c>
    </row>
    <row r="123" spans="1:14" ht="15" customHeight="1">
      <c r="A123" s="12"/>
      <c r="B123" s="58" t="s">
        <v>11</v>
      </c>
      <c r="C123" s="1"/>
      <c r="D123" s="97" t="s">
        <v>120</v>
      </c>
      <c r="E123" s="97"/>
      <c r="F123" s="97"/>
      <c r="G123" s="97"/>
      <c r="H123" s="97"/>
      <c r="I123" s="97"/>
      <c r="J123" s="97"/>
      <c r="K123" s="55">
        <v>10</v>
      </c>
      <c r="L123" s="55"/>
      <c r="N123" s="92">
        <f t="shared" si="1"/>
        <v>-10</v>
      </c>
    </row>
    <row r="124" spans="1:14" ht="30" customHeight="1">
      <c r="A124" s="12"/>
      <c r="B124" s="58" t="s">
        <v>12</v>
      </c>
      <c r="C124" s="1"/>
      <c r="D124" s="104" t="s">
        <v>121</v>
      </c>
      <c r="E124" s="104"/>
      <c r="F124" s="104"/>
      <c r="G124" s="104"/>
      <c r="H124" s="104"/>
      <c r="I124" s="104"/>
      <c r="J124" s="104"/>
      <c r="K124" s="55">
        <v>5</v>
      </c>
      <c r="L124" s="55"/>
      <c r="N124" s="92">
        <f t="shared" si="1"/>
        <v>-5</v>
      </c>
    </row>
    <row r="125" spans="1:14" ht="15" customHeight="1">
      <c r="A125" s="12"/>
      <c r="B125" s="58" t="s">
        <v>14</v>
      </c>
      <c r="C125" s="1"/>
      <c r="D125" s="97" t="s">
        <v>122</v>
      </c>
      <c r="E125" s="97"/>
      <c r="F125" s="97"/>
      <c r="G125" s="97"/>
      <c r="H125" s="97"/>
      <c r="I125" s="97"/>
      <c r="J125" s="97"/>
      <c r="K125" s="55">
        <v>10</v>
      </c>
      <c r="L125" s="55"/>
      <c r="N125" s="92">
        <f t="shared" si="1"/>
        <v>-10</v>
      </c>
    </row>
    <row r="126" spans="1:14" ht="15" customHeight="1">
      <c r="A126" s="12"/>
      <c r="B126" s="68"/>
      <c r="C126" s="1"/>
      <c r="D126" s="15"/>
      <c r="E126" s="15"/>
      <c r="F126" s="15"/>
      <c r="G126" s="15"/>
      <c r="H126" s="15"/>
      <c r="I126" s="15"/>
      <c r="J126" s="15"/>
      <c r="K126" s="70">
        <f>SUM(K120:K125)</f>
        <v>60</v>
      </c>
      <c r="L126" s="70">
        <f>SUM(L120:L125)</f>
        <v>0</v>
      </c>
      <c r="N126" s="92">
        <f t="shared" si="1"/>
        <v>-60</v>
      </c>
    </row>
    <row r="127" spans="1:14" ht="15" customHeight="1">
      <c r="A127" s="12"/>
      <c r="B127" s="23"/>
      <c r="C127" s="21"/>
      <c r="D127" s="11"/>
      <c r="E127" s="11"/>
      <c r="F127" s="11"/>
      <c r="G127" s="11"/>
      <c r="H127" s="11"/>
      <c r="I127" s="11"/>
      <c r="J127" s="11"/>
      <c r="K127" s="34"/>
      <c r="L127" s="34"/>
      <c r="N127" s="92">
        <f t="shared" si="1"/>
        <v>0</v>
      </c>
    </row>
    <row r="128" spans="1:14">
      <c r="A128" s="3"/>
      <c r="B128" s="93" t="s">
        <v>123</v>
      </c>
      <c r="C128" s="93"/>
      <c r="D128" s="93"/>
      <c r="E128" s="4"/>
      <c r="F128" s="4"/>
      <c r="G128" s="5"/>
      <c r="H128" s="5"/>
      <c r="I128" s="5"/>
      <c r="J128" s="5"/>
      <c r="K128" s="3"/>
      <c r="L128" s="6"/>
      <c r="N128" s="92">
        <f t="shared" si="1"/>
        <v>0</v>
      </c>
    </row>
    <row r="129" spans="1:14" ht="15" customHeight="1">
      <c r="A129" s="5"/>
      <c r="B129" s="5"/>
      <c r="C129" s="3"/>
      <c r="D129" s="74"/>
      <c r="E129" s="74"/>
      <c r="F129" s="74"/>
      <c r="G129" s="74"/>
      <c r="H129" s="74"/>
      <c r="I129" s="74"/>
      <c r="J129" s="75" t="s">
        <v>2</v>
      </c>
      <c r="K129" s="94" t="s">
        <v>1</v>
      </c>
      <c r="L129" s="94"/>
      <c r="N129" s="92"/>
    </row>
    <row r="130" spans="1:14" ht="15" customHeight="1">
      <c r="A130" s="5"/>
      <c r="B130" s="76" t="s">
        <v>45</v>
      </c>
      <c r="C130" s="77"/>
      <c r="D130" s="119" t="s">
        <v>125</v>
      </c>
      <c r="E130" s="119"/>
      <c r="F130" s="119"/>
      <c r="G130" s="119"/>
      <c r="H130" s="119"/>
      <c r="I130" s="119"/>
      <c r="J130" s="120"/>
      <c r="K130" s="30" t="s">
        <v>3</v>
      </c>
      <c r="L130" s="30" t="s">
        <v>4</v>
      </c>
      <c r="N130" s="92"/>
    </row>
    <row r="131" spans="1:14" ht="15" customHeight="1">
      <c r="A131" s="5"/>
      <c r="B131" s="30"/>
      <c r="C131" s="78"/>
      <c r="D131" s="121" t="s">
        <v>124</v>
      </c>
      <c r="E131" s="121"/>
      <c r="F131" s="121"/>
      <c r="G131" s="121"/>
      <c r="H131" s="121"/>
      <c r="I131" s="121"/>
      <c r="J131" s="122"/>
      <c r="K131" s="31"/>
      <c r="L131" s="31"/>
      <c r="N131" s="92">
        <f t="shared" si="1"/>
        <v>0</v>
      </c>
    </row>
    <row r="132" spans="1:14" ht="15" customHeight="1">
      <c r="A132" s="5"/>
      <c r="B132" s="79" t="s">
        <v>5</v>
      </c>
      <c r="C132" s="80"/>
      <c r="D132" s="117" t="s">
        <v>40</v>
      </c>
      <c r="E132" s="117"/>
      <c r="F132" s="117"/>
      <c r="G132" s="117"/>
      <c r="H132" s="117"/>
      <c r="I132" s="117"/>
      <c r="J132" s="118"/>
      <c r="K132" s="29">
        <v>10</v>
      </c>
      <c r="L132" s="29"/>
      <c r="N132" s="92">
        <f t="shared" si="1"/>
        <v>-10</v>
      </c>
    </row>
    <row r="133" spans="1:14" ht="15" customHeight="1">
      <c r="A133" s="5"/>
      <c r="B133" s="79" t="s">
        <v>7</v>
      </c>
      <c r="C133" s="80"/>
      <c r="D133" s="117" t="s">
        <v>41</v>
      </c>
      <c r="E133" s="117"/>
      <c r="F133" s="117"/>
      <c r="G133" s="117"/>
      <c r="H133" s="117"/>
      <c r="I133" s="117"/>
      <c r="J133" s="118"/>
      <c r="K133" s="29">
        <v>10</v>
      </c>
      <c r="L133" s="29"/>
      <c r="N133" s="92">
        <f t="shared" si="1"/>
        <v>-10</v>
      </c>
    </row>
    <row r="134" spans="1:14" ht="15" customHeight="1">
      <c r="A134" s="5"/>
      <c r="B134" s="3"/>
      <c r="C134" s="3"/>
      <c r="D134" s="15"/>
      <c r="E134" s="15"/>
      <c r="F134" s="15"/>
      <c r="G134" s="15"/>
      <c r="H134" s="15"/>
      <c r="I134" s="15"/>
      <c r="J134" s="28"/>
      <c r="K134" s="19">
        <f>SUM(K132:K133)</f>
        <v>20</v>
      </c>
      <c r="L134" s="19">
        <f>SUM(L132:L133)</f>
        <v>0</v>
      </c>
      <c r="N134" s="92">
        <f t="shared" si="1"/>
        <v>-20</v>
      </c>
    </row>
    <row r="135" spans="1:14">
      <c r="A135" s="2"/>
      <c r="B135" s="8"/>
      <c r="C135" s="21"/>
      <c r="D135" s="2"/>
      <c r="E135" s="2"/>
      <c r="F135" s="2"/>
      <c r="G135" s="2"/>
      <c r="H135" s="2"/>
      <c r="I135" s="2"/>
      <c r="J135" s="1"/>
      <c r="K135" s="2"/>
      <c r="L135" s="8"/>
      <c r="N135" s="92">
        <f t="shared" si="1"/>
        <v>0</v>
      </c>
    </row>
    <row r="136" spans="1:14">
      <c r="A136" s="3"/>
      <c r="B136" s="93" t="s">
        <v>126</v>
      </c>
      <c r="C136" s="93"/>
      <c r="D136" s="93"/>
      <c r="E136" s="4"/>
      <c r="F136" s="4"/>
      <c r="G136" s="5"/>
      <c r="H136" s="5"/>
      <c r="I136" s="5"/>
      <c r="J136" s="5"/>
      <c r="K136" s="3"/>
      <c r="L136" s="6"/>
      <c r="N136" s="92">
        <f t="shared" si="1"/>
        <v>0</v>
      </c>
    </row>
    <row r="137" spans="1:14" ht="15" customHeight="1">
      <c r="A137" s="5"/>
      <c r="B137" s="5"/>
      <c r="C137" s="3"/>
      <c r="D137" s="74"/>
      <c r="E137" s="74"/>
      <c r="F137" s="74"/>
      <c r="G137" s="74"/>
      <c r="H137" s="74"/>
      <c r="I137" s="74"/>
      <c r="J137" s="75" t="s">
        <v>2</v>
      </c>
      <c r="K137" s="94" t="s">
        <v>1</v>
      </c>
      <c r="L137" s="94"/>
      <c r="N137" s="92"/>
    </row>
    <row r="138" spans="1:14" ht="15" customHeight="1">
      <c r="A138" s="5"/>
      <c r="B138" s="51" t="s">
        <v>50</v>
      </c>
      <c r="C138" s="81"/>
      <c r="D138" s="95" t="s">
        <v>127</v>
      </c>
      <c r="E138" s="95"/>
      <c r="F138" s="95"/>
      <c r="G138" s="95"/>
      <c r="H138" s="95"/>
      <c r="I138" s="95"/>
      <c r="J138" s="96"/>
      <c r="K138" s="27" t="s">
        <v>3</v>
      </c>
      <c r="L138" s="27" t="s">
        <v>4</v>
      </c>
      <c r="N138" s="92"/>
    </row>
    <row r="139" spans="1:14" ht="15" customHeight="1">
      <c r="A139" s="5"/>
      <c r="B139" s="36" t="s">
        <v>5</v>
      </c>
      <c r="C139" s="9"/>
      <c r="D139" s="97" t="s">
        <v>128</v>
      </c>
      <c r="E139" s="97"/>
      <c r="F139" s="97"/>
      <c r="G139" s="97"/>
      <c r="H139" s="97"/>
      <c r="I139" s="97"/>
      <c r="J139" s="98"/>
      <c r="K139" s="82">
        <v>15</v>
      </c>
      <c r="L139" s="82"/>
      <c r="N139" s="92">
        <f t="shared" si="1"/>
        <v>-15</v>
      </c>
    </row>
    <row r="140" spans="1:14" ht="15" customHeight="1">
      <c r="A140" s="5"/>
      <c r="B140" s="36" t="s">
        <v>7</v>
      </c>
      <c r="C140" s="3"/>
      <c r="D140" s="97" t="s">
        <v>129</v>
      </c>
      <c r="E140" s="97"/>
      <c r="F140" s="97"/>
      <c r="G140" s="97"/>
      <c r="H140" s="97"/>
      <c r="I140" s="97"/>
      <c r="J140" s="98"/>
      <c r="K140" s="83">
        <v>10</v>
      </c>
      <c r="L140" s="83"/>
      <c r="N140" s="92">
        <f t="shared" si="1"/>
        <v>-10</v>
      </c>
    </row>
    <row r="141" spans="1:14" ht="15" customHeight="1">
      <c r="A141" s="5"/>
      <c r="B141" s="36" t="s">
        <v>9</v>
      </c>
      <c r="C141" s="3"/>
      <c r="D141" s="98" t="s">
        <v>130</v>
      </c>
      <c r="E141" s="99"/>
      <c r="F141" s="99"/>
      <c r="G141" s="99"/>
      <c r="H141" s="99"/>
      <c r="I141" s="99"/>
      <c r="J141" s="100"/>
      <c r="K141" s="83">
        <v>5</v>
      </c>
      <c r="L141" s="83"/>
      <c r="N141" s="92">
        <f t="shared" si="1"/>
        <v>-5</v>
      </c>
    </row>
    <row r="142" spans="1:14" ht="15" customHeight="1">
      <c r="A142" s="5"/>
      <c r="B142" s="3"/>
      <c r="C142" s="3"/>
      <c r="D142" s="2"/>
      <c r="E142" s="15"/>
      <c r="F142" s="15"/>
      <c r="G142" s="15"/>
      <c r="H142" s="15"/>
      <c r="I142" s="15"/>
      <c r="J142" s="28"/>
      <c r="K142" s="19">
        <f>SUM(K139:K141)</f>
        <v>30</v>
      </c>
      <c r="L142" s="19">
        <f>SUM(L139:L141)</f>
        <v>0</v>
      </c>
      <c r="N142" s="92">
        <f t="shared" si="1"/>
        <v>-30</v>
      </c>
    </row>
    <row r="143" spans="1:14" ht="15" customHeight="1">
      <c r="A143" s="2"/>
      <c r="B143" s="2"/>
      <c r="C143" s="1"/>
      <c r="D143" s="84"/>
      <c r="E143" s="2"/>
      <c r="F143" s="2"/>
      <c r="G143" s="2"/>
      <c r="H143" s="2"/>
      <c r="I143" s="2"/>
      <c r="J143" s="1"/>
      <c r="K143" s="2"/>
      <c r="L143" s="2"/>
    </row>
    <row r="144" spans="1:14" ht="15" customHeight="1">
      <c r="B144" s="85"/>
      <c r="C144" s="86"/>
      <c r="D144" s="85"/>
      <c r="E144" s="85"/>
      <c r="F144" s="85"/>
      <c r="G144" s="85"/>
      <c r="H144" s="85"/>
      <c r="I144" s="85"/>
      <c r="J144" s="37" t="s">
        <v>145</v>
      </c>
      <c r="K144" s="38">
        <f>SUM(K24, K40, K51, K59, K66, K79, K93, K102, K113, K126, K134, K142)</f>
        <v>700</v>
      </c>
      <c r="L144" s="38">
        <f>SUM(L24, L40, L51, L59, L66, L79, L93, L102, L113, L126, L134, L142)</f>
        <v>0</v>
      </c>
    </row>
    <row r="145" spans="2:12" ht="15" customHeight="1">
      <c r="B145" s="84"/>
      <c r="C145" s="87"/>
      <c r="D145" s="84"/>
      <c r="E145" s="84"/>
      <c r="F145" s="84"/>
      <c r="G145" s="84"/>
      <c r="H145" s="84"/>
      <c r="I145" s="84"/>
      <c r="J145" s="39" t="s">
        <v>144</v>
      </c>
      <c r="K145" s="40">
        <v>1</v>
      </c>
      <c r="L145" s="41">
        <f>L144/K144</f>
        <v>0</v>
      </c>
    </row>
    <row r="146" spans="2:12">
      <c r="B146" s="84"/>
      <c r="C146" s="84"/>
      <c r="D146" s="84"/>
      <c r="E146" s="84"/>
      <c r="F146" s="84"/>
      <c r="G146" s="84"/>
      <c r="H146" s="84"/>
      <c r="I146" s="84"/>
      <c r="J146" s="39" t="s">
        <v>146</v>
      </c>
      <c r="K146" s="123" t="str">
        <f>IF(L144&gt;=595,"Or",
   IF(AND(L144&gt;=455,L144&lt;595),"Argent",
      IF(AND(L144&gt;=315,L144&lt;455),"Bronze",
         "Non acquis")))</f>
        <v>Non acquis</v>
      </c>
      <c r="L146" s="123"/>
    </row>
    <row r="147" spans="2:12"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</row>
  </sheetData>
  <sheetProtection algorithmName="SHA-512" hashValue="yNrnej+GmP2lsXLr7YWg7TF84MmG7FPcO1JovQCULdZdmjWCLBuhu4a1hPMW4iVqNfLiXyS+vSOQKV6KxBSfjQ==" saltValue="xBUUUfbh2JlT9dRGJF3CAQ==" spinCount="100000" sheet="1" objects="1" scenarios="1"/>
  <protectedRanges>
    <protectedRange sqref="L107:L112 L120:L125 L132:L133 L139:L141" name="PuntenEFGH"/>
    <protectedRange sqref="L12:L23 L31:L39 L44:L50 L57:L58" name="PuntenAB"/>
    <protectedRange sqref="D5:D6 G5 J5" name="Kop"/>
    <protectedRange sqref="L64:L65 L70:L78 L87:L91 L97:L101 L87:L92" name="PuntenCD"/>
  </protectedRanges>
  <mergeCells count="110">
    <mergeCell ref="K146:L146"/>
    <mergeCell ref="D13:J13"/>
    <mergeCell ref="D14:J14"/>
    <mergeCell ref="D16:J16"/>
    <mergeCell ref="B9:D9"/>
    <mergeCell ref="D46:J46"/>
    <mergeCell ref="K129:L129"/>
    <mergeCell ref="B128:D128"/>
    <mergeCell ref="K68:L68"/>
    <mergeCell ref="D69:J69"/>
    <mergeCell ref="D72:J72"/>
    <mergeCell ref="D73:J73"/>
    <mergeCell ref="D74:J74"/>
    <mergeCell ref="D108:J108"/>
    <mergeCell ref="D109:J109"/>
    <mergeCell ref="K55:L55"/>
    <mergeCell ref="K85:L85"/>
    <mergeCell ref="K95:L95"/>
    <mergeCell ref="K105:L105"/>
    <mergeCell ref="D76:J76"/>
    <mergeCell ref="D78:J78"/>
    <mergeCell ref="D79:J79"/>
    <mergeCell ref="D93:J93"/>
    <mergeCell ref="B95:D95"/>
    <mergeCell ref="K118:L118"/>
    <mergeCell ref="D121:J121"/>
    <mergeCell ref="D122:J122"/>
    <mergeCell ref="D123:J123"/>
    <mergeCell ref="D124:J124"/>
    <mergeCell ref="D125:J125"/>
    <mergeCell ref="D112:J112"/>
    <mergeCell ref="D119:J119"/>
    <mergeCell ref="D120:J120"/>
    <mergeCell ref="B117:D117"/>
    <mergeCell ref="D91:J91"/>
    <mergeCell ref="D87:J87"/>
    <mergeCell ref="D88:J88"/>
    <mergeCell ref="D89:J89"/>
    <mergeCell ref="D132:J132"/>
    <mergeCell ref="D133:J133"/>
    <mergeCell ref="D130:J130"/>
    <mergeCell ref="D131:J131"/>
    <mergeCell ref="D110:J110"/>
    <mergeCell ref="D98:J98"/>
    <mergeCell ref="D99:J99"/>
    <mergeCell ref="D100:J100"/>
    <mergeCell ref="D101:J101"/>
    <mergeCell ref="D106:J106"/>
    <mergeCell ref="D107:J107"/>
    <mergeCell ref="B104:D104"/>
    <mergeCell ref="D111:J111"/>
    <mergeCell ref="D92:J92"/>
    <mergeCell ref="B61:D61"/>
    <mergeCell ref="D71:J71"/>
    <mergeCell ref="K62:L62"/>
    <mergeCell ref="D63:J63"/>
    <mergeCell ref="D64:J64"/>
    <mergeCell ref="D70:J70"/>
    <mergeCell ref="D65:J65"/>
    <mergeCell ref="D66:J66"/>
    <mergeCell ref="D86:J86"/>
    <mergeCell ref="B84:D84"/>
    <mergeCell ref="D77:J77"/>
    <mergeCell ref="D96:J96"/>
    <mergeCell ref="D97:J97"/>
    <mergeCell ref="D39:J39"/>
    <mergeCell ref="D40:J40"/>
    <mergeCell ref="D20:J20"/>
    <mergeCell ref="D21:J21"/>
    <mergeCell ref="K42:L42"/>
    <mergeCell ref="D43:J43"/>
    <mergeCell ref="B41:D41"/>
    <mergeCell ref="D32:J32"/>
    <mergeCell ref="D33:J33"/>
    <mergeCell ref="D34:J34"/>
    <mergeCell ref="D35:J35"/>
    <mergeCell ref="D36:J36"/>
    <mergeCell ref="D37:J37"/>
    <mergeCell ref="K29:L29"/>
    <mergeCell ref="D47:J47"/>
    <mergeCell ref="D48:J48"/>
    <mergeCell ref="D50:J50"/>
    <mergeCell ref="D56:J56"/>
    <mergeCell ref="D57:J57"/>
    <mergeCell ref="D58:J58"/>
    <mergeCell ref="D49:J49"/>
    <mergeCell ref="B136:D136"/>
    <mergeCell ref="K137:L137"/>
    <mergeCell ref="D138:J138"/>
    <mergeCell ref="D139:J139"/>
    <mergeCell ref="D140:J140"/>
    <mergeCell ref="D141:J141"/>
    <mergeCell ref="D90:J90"/>
    <mergeCell ref="B2:K2"/>
    <mergeCell ref="B3:D3"/>
    <mergeCell ref="K10:L10"/>
    <mergeCell ref="D11:J11"/>
    <mergeCell ref="D12:J12"/>
    <mergeCell ref="D15:J15"/>
    <mergeCell ref="D75:J75"/>
    <mergeCell ref="D22:J22"/>
    <mergeCell ref="D23:J23"/>
    <mergeCell ref="D30:J30"/>
    <mergeCell ref="D31:J31"/>
    <mergeCell ref="D17:J17"/>
    <mergeCell ref="D18:J18"/>
    <mergeCell ref="D19:J19"/>
    <mergeCell ref="D44:J44"/>
    <mergeCell ref="D45:J45"/>
    <mergeCell ref="D38:J38"/>
  </mergeCells>
  <conditionalFormatting sqref="K146">
    <cfRule type="cellIs" dxfId="4" priority="2" operator="equal">
      <formula>"Or"</formula>
    </cfRule>
    <cfRule type="cellIs" dxfId="3" priority="3" operator="equal">
      <formula>"Argent"</formula>
    </cfRule>
    <cfRule type="cellIs" dxfId="2" priority="4" operator="equal">
      <formula>"Bronze"</formula>
    </cfRule>
    <cfRule type="containsText" dxfId="1" priority="5" operator="containsText" text="Non acquis">
      <formula>NOT(ISERROR(SEARCH("Non acquis",K146)))</formula>
    </cfRule>
  </conditionalFormatting>
  <conditionalFormatting sqref="N1:N1048576">
    <cfRule type="cellIs" dxfId="0" priority="1" operator="greaterThan">
      <formula>0</formula>
    </cfRule>
  </conditionalFormatting>
  <pageMargins left="0.31496062992125984" right="0.31496062992125984" top="0.15748031496062992" bottom="0.31496062992125984" header="0.31496062992125984" footer="0.31496062992125984"/>
  <pageSetup paperSize="9" scale="98" fitToHeight="0" orientation="landscape" r:id="rId1"/>
  <headerFooter>
    <oddFooter>&amp;C&amp;9&amp;K002060Page &amp;P de &amp;N</oddFooter>
  </headerFooter>
  <rowBreaks count="4" manualBreakCount="4">
    <brk id="25" max="13" man="1"/>
    <brk id="52" max="13" man="1"/>
    <brk id="80" max="13" man="1"/>
    <brk id="11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Terminaux</vt:lpstr>
      <vt:lpstr>Terminaux!Afdrukbereik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, docId:9A3D0ABD4E87044F297B22CC4F795BD8</cp:keywords>
  <cp:lastModifiedBy/>
  <dcterms:created xsi:type="dcterms:W3CDTF">2024-01-10T10:07:06Z</dcterms:created>
  <dcterms:modified xsi:type="dcterms:W3CDTF">2025-08-23T15:37:48Z</dcterms:modified>
</cp:coreProperties>
</file>